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435" tabRatio="712"/>
  </bookViews>
  <sheets>
    <sheet name="READ ME" sheetId="15" r:id="rId1"/>
    <sheet name="Figure 11" sheetId="2" r:id="rId2"/>
    <sheet name="Figure 17" sheetId="4" r:id="rId3"/>
    <sheet name="Figure 18" sheetId="5" r:id="rId4"/>
    <sheet name="Figure 19" sheetId="6" r:id="rId5"/>
    <sheet name="Figure 20" sheetId="7" r:id="rId6"/>
    <sheet name="Figure 25" sheetId="8" r:id="rId7"/>
    <sheet name="Figure 26" sheetId="14" r:id="rId8"/>
    <sheet name="Data_1" sheetId="11" r:id="rId9"/>
    <sheet name="Correlations_1" sheetId="13" r:id="rId10"/>
    <sheet name="Data_2" sheetId="12" r:id="rId11"/>
    <sheet name="Correlations_2" sheetId="9" r:id="rId12"/>
  </sheets>
  <definedNames>
    <definedName name="_xlnm._FilterDatabase" localSheetId="8" hidden="1">Data_1!$AK$3:$AK$203</definedName>
  </definedNames>
  <calcPr calcId="125725" concurrentCalc="0"/>
</workbook>
</file>

<file path=xl/calcChain.xml><?xml version="1.0" encoding="utf-8"?>
<calcChain xmlns="http://schemas.openxmlformats.org/spreadsheetml/2006/main">
  <c r="B10" i="13"/>
  <c r="B9"/>
  <c r="B8"/>
  <c r="B7"/>
  <c r="B6"/>
  <c r="B4"/>
  <c r="C3"/>
  <c r="B3"/>
  <c r="C5"/>
  <c r="B5"/>
  <c r="C10"/>
  <c r="C9"/>
  <c r="C8"/>
  <c r="C7"/>
  <c r="C6"/>
  <c r="C4"/>
  <c r="AF203" i="11"/>
  <c r="AE203"/>
  <c r="AD203"/>
  <c r="AC203"/>
  <c r="AB203"/>
  <c r="AA203"/>
  <c r="Z203"/>
  <c r="Y203"/>
  <c r="X203"/>
  <c r="W203"/>
  <c r="V203"/>
  <c r="U203"/>
  <c r="T203"/>
  <c r="S203"/>
  <c r="Q203"/>
  <c r="P203"/>
  <c r="O203"/>
  <c r="N203"/>
  <c r="M203"/>
  <c r="L203"/>
  <c r="J203"/>
  <c r="I203"/>
  <c r="H203"/>
  <c r="G203"/>
  <c r="E203"/>
  <c r="D203"/>
  <c r="C203"/>
  <c r="B203"/>
  <c r="AF202"/>
  <c r="AE202"/>
  <c r="AD202"/>
  <c r="AC202"/>
  <c r="AB202"/>
  <c r="AA202"/>
  <c r="Z202"/>
  <c r="Y202"/>
  <c r="X202"/>
  <c r="W202"/>
  <c r="V202"/>
  <c r="U202"/>
  <c r="T202"/>
  <c r="S202"/>
  <c r="Q202"/>
  <c r="P202"/>
  <c r="O202"/>
  <c r="N202"/>
  <c r="M202"/>
  <c r="L202"/>
  <c r="J202"/>
  <c r="I202"/>
  <c r="H202"/>
  <c r="G202"/>
  <c r="E202"/>
  <c r="D202"/>
  <c r="C202"/>
  <c r="B202"/>
  <c r="AF201"/>
  <c r="AE201"/>
  <c r="AD201"/>
  <c r="AC201"/>
  <c r="AB201"/>
  <c r="AA201"/>
  <c r="Z201"/>
  <c r="Y201"/>
  <c r="X201"/>
  <c r="W201"/>
  <c r="V201"/>
  <c r="U201"/>
  <c r="T201"/>
  <c r="S201"/>
  <c r="Q201"/>
  <c r="P201"/>
  <c r="O201"/>
  <c r="N201"/>
  <c r="M201"/>
  <c r="L201"/>
  <c r="J201"/>
  <c r="I201"/>
  <c r="H201"/>
  <c r="G201"/>
  <c r="E201"/>
  <c r="D201"/>
  <c r="C201"/>
  <c r="B201"/>
  <c r="AF200"/>
  <c r="AE200"/>
  <c r="AD200"/>
  <c r="AC200"/>
  <c r="AB200"/>
  <c r="AA200"/>
  <c r="Z200"/>
  <c r="Y200"/>
  <c r="X200"/>
  <c r="W200"/>
  <c r="U200"/>
  <c r="S200"/>
  <c r="P200"/>
  <c r="N200"/>
  <c r="L200"/>
  <c r="I200"/>
  <c r="G200"/>
  <c r="D200"/>
  <c r="C200"/>
  <c r="B200"/>
  <c r="AE199"/>
  <c r="AC199"/>
  <c r="AA199"/>
  <c r="AB199"/>
  <c r="Z199"/>
  <c r="Y199"/>
  <c r="X199"/>
  <c r="W199"/>
  <c r="V199"/>
  <c r="U199"/>
  <c r="S199"/>
  <c r="Q199"/>
  <c r="P199"/>
  <c r="O199"/>
  <c r="N199"/>
  <c r="M199"/>
  <c r="L199"/>
  <c r="J199"/>
  <c r="I199"/>
  <c r="H199"/>
  <c r="G199"/>
  <c r="D199"/>
  <c r="B199"/>
  <c r="AE198"/>
  <c r="AC198"/>
  <c r="AD198"/>
  <c r="AA198"/>
  <c r="AB198"/>
  <c r="Z198"/>
  <c r="Y198"/>
  <c r="X198"/>
  <c r="W198"/>
  <c r="U198"/>
  <c r="T198"/>
  <c r="S198"/>
  <c r="Q198"/>
  <c r="P198"/>
  <c r="O198"/>
  <c r="N198"/>
  <c r="M198"/>
  <c r="L198"/>
  <c r="J198"/>
  <c r="I198"/>
  <c r="H198"/>
  <c r="G198"/>
  <c r="E198"/>
  <c r="D198"/>
  <c r="B198"/>
  <c r="AE197"/>
  <c r="AC197"/>
  <c r="AA197"/>
  <c r="AB197"/>
  <c r="Y197"/>
  <c r="X197"/>
  <c r="W197"/>
  <c r="U197"/>
  <c r="S197"/>
  <c r="P197"/>
  <c r="O197"/>
  <c r="N197"/>
  <c r="M197"/>
  <c r="L197"/>
  <c r="J197"/>
  <c r="I197"/>
  <c r="H197"/>
  <c r="G197"/>
  <c r="D197"/>
  <c r="B197"/>
  <c r="AF196"/>
  <c r="AE196"/>
  <c r="AD196"/>
  <c r="AC196"/>
  <c r="AB196"/>
  <c r="AA196"/>
  <c r="Z196"/>
  <c r="Y196"/>
  <c r="X196"/>
  <c r="W196"/>
  <c r="V196"/>
  <c r="U196"/>
  <c r="T196"/>
  <c r="S196"/>
  <c r="Q196"/>
  <c r="P196"/>
  <c r="O196"/>
  <c r="N196"/>
  <c r="M196"/>
  <c r="L196"/>
  <c r="J196"/>
  <c r="I196"/>
  <c r="H196"/>
  <c r="G196"/>
  <c r="E196"/>
  <c r="D196"/>
  <c r="C196"/>
  <c r="B196"/>
  <c r="AF195"/>
  <c r="AE195"/>
  <c r="AD195"/>
  <c r="AC195"/>
  <c r="AB195"/>
  <c r="AA195"/>
  <c r="Z195"/>
  <c r="Y195"/>
  <c r="X195"/>
  <c r="W195"/>
  <c r="V195"/>
  <c r="U195"/>
  <c r="T195"/>
  <c r="S195"/>
  <c r="Q195"/>
  <c r="P195"/>
  <c r="O195"/>
  <c r="N195"/>
  <c r="M195"/>
  <c r="L195"/>
  <c r="J195"/>
  <c r="I195"/>
  <c r="H195"/>
  <c r="G195"/>
  <c r="E195"/>
  <c r="D195"/>
  <c r="C195"/>
  <c r="B195"/>
  <c r="AF194"/>
  <c r="AE194"/>
  <c r="AD194"/>
  <c r="AC194"/>
  <c r="AB194"/>
  <c r="AA194"/>
  <c r="Z194"/>
  <c r="Y194"/>
  <c r="X194"/>
  <c r="W194"/>
  <c r="V194"/>
  <c r="U194"/>
  <c r="T194"/>
  <c r="S194"/>
  <c r="Q194"/>
  <c r="P194"/>
  <c r="O194"/>
  <c r="N194"/>
  <c r="M194"/>
  <c r="L194"/>
  <c r="J194"/>
  <c r="I194"/>
  <c r="H194"/>
  <c r="G194"/>
  <c r="E194"/>
  <c r="D194"/>
  <c r="C194"/>
  <c r="B194"/>
  <c r="AF193"/>
  <c r="AE193"/>
  <c r="AD193"/>
  <c r="AC193"/>
  <c r="AB193"/>
  <c r="AA193"/>
  <c r="Z193"/>
  <c r="Y193"/>
  <c r="X193"/>
  <c r="W193"/>
  <c r="V193"/>
  <c r="U193"/>
  <c r="T193"/>
  <c r="S193"/>
  <c r="Q193"/>
  <c r="P193"/>
  <c r="O193"/>
  <c r="N193"/>
  <c r="M193"/>
  <c r="L193"/>
  <c r="J193"/>
  <c r="I193"/>
  <c r="H193"/>
  <c r="G193"/>
  <c r="E193"/>
  <c r="D193"/>
  <c r="C193"/>
  <c r="B193"/>
  <c r="AF192"/>
  <c r="AE192"/>
  <c r="AD192"/>
  <c r="AC192"/>
  <c r="AB192"/>
  <c r="AA192"/>
  <c r="Z192"/>
  <c r="Y192"/>
  <c r="X192"/>
  <c r="W192"/>
  <c r="V192"/>
  <c r="U192"/>
  <c r="T192"/>
  <c r="S192"/>
  <c r="Q192"/>
  <c r="P192"/>
  <c r="O192"/>
  <c r="N192"/>
  <c r="M192"/>
  <c r="L192"/>
  <c r="J192"/>
  <c r="I192"/>
  <c r="H192"/>
  <c r="G192"/>
  <c r="E192"/>
  <c r="D192"/>
  <c r="C192"/>
  <c r="B192"/>
  <c r="AF191"/>
  <c r="AE191"/>
  <c r="AD191"/>
  <c r="AC191"/>
  <c r="AB191"/>
  <c r="AA191"/>
  <c r="Z191"/>
  <c r="Y191"/>
  <c r="X191"/>
  <c r="W191"/>
  <c r="V191"/>
  <c r="U191"/>
  <c r="T191"/>
  <c r="S191"/>
  <c r="Q191"/>
  <c r="P191"/>
  <c r="O191"/>
  <c r="N191"/>
  <c r="M191"/>
  <c r="L191"/>
  <c r="J191"/>
  <c r="I191"/>
  <c r="H191"/>
  <c r="G191"/>
  <c r="E191"/>
  <c r="D191"/>
  <c r="C191"/>
  <c r="B191"/>
  <c r="AF190"/>
  <c r="AE190"/>
  <c r="AD190"/>
  <c r="AB190"/>
  <c r="AA190"/>
  <c r="Z190"/>
  <c r="Y190"/>
  <c r="X190"/>
  <c r="W190"/>
  <c r="V190"/>
  <c r="U190"/>
  <c r="T190"/>
  <c r="Q190"/>
  <c r="P190"/>
  <c r="O190"/>
  <c r="N190"/>
  <c r="M190"/>
  <c r="L190"/>
  <c r="J190"/>
  <c r="I190"/>
  <c r="H190"/>
  <c r="G190"/>
  <c r="E190"/>
  <c r="D190"/>
  <c r="C190"/>
  <c r="B190"/>
  <c r="AF189"/>
  <c r="AE189"/>
  <c r="AD189"/>
  <c r="AC189"/>
  <c r="AB189"/>
  <c r="AA189"/>
  <c r="Z189"/>
  <c r="Y189"/>
  <c r="X189"/>
  <c r="W189"/>
  <c r="V189"/>
  <c r="U189"/>
  <c r="S189"/>
  <c r="Q189"/>
  <c r="P189"/>
  <c r="O189"/>
  <c r="N189"/>
  <c r="M189"/>
  <c r="L189"/>
  <c r="J189"/>
  <c r="I189"/>
  <c r="H189"/>
  <c r="G189"/>
  <c r="E189"/>
  <c r="D189"/>
  <c r="C189"/>
  <c r="B189"/>
  <c r="AF188"/>
  <c r="AE188"/>
  <c r="AD188"/>
  <c r="AC188"/>
  <c r="AB188"/>
  <c r="AA188"/>
  <c r="Z188"/>
  <c r="Y188"/>
  <c r="X188"/>
  <c r="W188"/>
  <c r="V188"/>
  <c r="U188"/>
  <c r="T188"/>
  <c r="S188"/>
  <c r="Q188"/>
  <c r="P188"/>
  <c r="O188"/>
  <c r="N188"/>
  <c r="M188"/>
  <c r="L188"/>
  <c r="J188"/>
  <c r="I188"/>
  <c r="H188"/>
  <c r="G188"/>
  <c r="E188"/>
  <c r="D188"/>
  <c r="C188"/>
  <c r="B188"/>
  <c r="AF187"/>
  <c r="AE187"/>
  <c r="AD187"/>
  <c r="AC187"/>
  <c r="AB187"/>
  <c r="AA187"/>
  <c r="Z187"/>
  <c r="Y187"/>
  <c r="X187"/>
  <c r="W187"/>
  <c r="V187"/>
  <c r="U187"/>
  <c r="T187"/>
  <c r="S187"/>
  <c r="Q187"/>
  <c r="P187"/>
  <c r="O187"/>
  <c r="N187"/>
  <c r="M187"/>
  <c r="L187"/>
  <c r="J187"/>
  <c r="I187"/>
  <c r="H187"/>
  <c r="G187"/>
  <c r="E187"/>
  <c r="D187"/>
  <c r="C187"/>
  <c r="B187"/>
  <c r="AE186"/>
  <c r="AC186"/>
  <c r="AD186"/>
  <c r="AA186"/>
  <c r="AB186"/>
  <c r="Z186"/>
  <c r="Y186"/>
  <c r="X186"/>
  <c r="W186"/>
  <c r="V186"/>
  <c r="U186"/>
  <c r="T186"/>
  <c r="S186"/>
  <c r="Q186"/>
  <c r="P186"/>
  <c r="O186"/>
  <c r="N186"/>
  <c r="M186"/>
  <c r="L186"/>
  <c r="J186"/>
  <c r="I186"/>
  <c r="H186"/>
  <c r="G186"/>
  <c r="E186"/>
  <c r="D186"/>
  <c r="B186"/>
  <c r="AF185"/>
  <c r="AE185"/>
  <c r="AD185"/>
  <c r="AC185"/>
  <c r="AB185"/>
  <c r="AA185"/>
  <c r="Z185"/>
  <c r="Y185"/>
  <c r="X185"/>
  <c r="W185"/>
  <c r="V185"/>
  <c r="U185"/>
  <c r="T185"/>
  <c r="S185"/>
  <c r="Q185"/>
  <c r="P185"/>
  <c r="O185"/>
  <c r="N185"/>
  <c r="M185"/>
  <c r="L185"/>
  <c r="J185"/>
  <c r="I185"/>
  <c r="H185"/>
  <c r="G185"/>
  <c r="E185"/>
  <c r="D185"/>
  <c r="C185"/>
  <c r="B185"/>
  <c r="AF184"/>
  <c r="AE184"/>
  <c r="AD184"/>
  <c r="AB184"/>
  <c r="AA184"/>
  <c r="Z184"/>
  <c r="Y184"/>
  <c r="X184"/>
  <c r="W184"/>
  <c r="V184"/>
  <c r="U184"/>
  <c r="T184"/>
  <c r="Q184"/>
  <c r="P184"/>
  <c r="O184"/>
  <c r="N184"/>
  <c r="M184"/>
  <c r="L184"/>
  <c r="J184"/>
  <c r="I184"/>
  <c r="H184"/>
  <c r="G184"/>
  <c r="E184"/>
  <c r="D184"/>
  <c r="C184"/>
  <c r="AF183"/>
  <c r="AE183"/>
  <c r="AD183"/>
  <c r="AC183"/>
  <c r="AB183"/>
  <c r="AA183"/>
  <c r="Z183"/>
  <c r="Y183"/>
  <c r="X183"/>
  <c r="W183"/>
  <c r="V183"/>
  <c r="U183"/>
  <c r="T183"/>
  <c r="S183"/>
  <c r="Q183"/>
  <c r="P183"/>
  <c r="O183"/>
  <c r="N183"/>
  <c r="M183"/>
  <c r="L183"/>
  <c r="J183"/>
  <c r="I183"/>
  <c r="H183"/>
  <c r="G183"/>
  <c r="E183"/>
  <c r="D183"/>
  <c r="C183"/>
  <c r="B183"/>
  <c r="AE182"/>
  <c r="AC182"/>
  <c r="AA182"/>
  <c r="AB182"/>
  <c r="Z182"/>
  <c r="Y182"/>
  <c r="X182"/>
  <c r="W182"/>
  <c r="V182"/>
  <c r="U182"/>
  <c r="T182"/>
  <c r="S182"/>
  <c r="Q182"/>
  <c r="P182"/>
  <c r="O182"/>
  <c r="N182"/>
  <c r="M182"/>
  <c r="L182"/>
  <c r="J182"/>
  <c r="I182"/>
  <c r="H182"/>
  <c r="G182"/>
  <c r="E182"/>
  <c r="D182"/>
  <c r="B182"/>
  <c r="AF181"/>
  <c r="AE181"/>
  <c r="AD181"/>
  <c r="AB181"/>
  <c r="AA181"/>
  <c r="Z181"/>
  <c r="Y181"/>
  <c r="X181"/>
  <c r="W181"/>
  <c r="V181"/>
  <c r="U181"/>
  <c r="T181"/>
  <c r="Q181"/>
  <c r="P181"/>
  <c r="O181"/>
  <c r="M181"/>
  <c r="J181"/>
  <c r="I181"/>
  <c r="H181"/>
  <c r="E181"/>
  <c r="D181"/>
  <c r="C181"/>
  <c r="B181"/>
  <c r="AF180"/>
  <c r="AE180"/>
  <c r="AD180"/>
  <c r="AC180"/>
  <c r="AB180"/>
  <c r="AA180"/>
  <c r="Z180"/>
  <c r="Y180"/>
  <c r="X180"/>
  <c r="W180"/>
  <c r="V180"/>
  <c r="U180"/>
  <c r="T180"/>
  <c r="S180"/>
  <c r="Q180"/>
  <c r="P180"/>
  <c r="O180"/>
  <c r="N180"/>
  <c r="M180"/>
  <c r="L180"/>
  <c r="J180"/>
  <c r="I180"/>
  <c r="H180"/>
  <c r="G180"/>
  <c r="E180"/>
  <c r="D180"/>
  <c r="C180"/>
  <c r="B180"/>
  <c r="AF179"/>
  <c r="AE179"/>
  <c r="AD179"/>
  <c r="AC179"/>
  <c r="AB179"/>
  <c r="AA179"/>
  <c r="Z179"/>
  <c r="Y179"/>
  <c r="X179"/>
  <c r="W179"/>
  <c r="V179"/>
  <c r="U179"/>
  <c r="T179"/>
  <c r="S179"/>
  <c r="Q179"/>
  <c r="P179"/>
  <c r="O179"/>
  <c r="N179"/>
  <c r="M179"/>
  <c r="L179"/>
  <c r="J179"/>
  <c r="I179"/>
  <c r="H179"/>
  <c r="G179"/>
  <c r="E179"/>
  <c r="D179"/>
  <c r="C179"/>
  <c r="B179"/>
  <c r="AF178"/>
  <c r="AE178"/>
  <c r="AD178"/>
  <c r="AC178"/>
  <c r="AB178"/>
  <c r="AA178"/>
  <c r="Z178"/>
  <c r="Y178"/>
  <c r="X178"/>
  <c r="W178"/>
  <c r="V178"/>
  <c r="U178"/>
  <c r="T178"/>
  <c r="S178"/>
  <c r="Q178"/>
  <c r="P178"/>
  <c r="O178"/>
  <c r="N178"/>
  <c r="M178"/>
  <c r="L178"/>
  <c r="J178"/>
  <c r="I178"/>
  <c r="H178"/>
  <c r="G178"/>
  <c r="E178"/>
  <c r="D178"/>
  <c r="C178"/>
  <c r="B178"/>
  <c r="AF177"/>
  <c r="AE177"/>
  <c r="AD177"/>
  <c r="AC177"/>
  <c r="AB177"/>
  <c r="AA177"/>
  <c r="Z177"/>
  <c r="Y177"/>
  <c r="X177"/>
  <c r="W177"/>
  <c r="V177"/>
  <c r="U177"/>
  <c r="T177"/>
  <c r="S177"/>
  <c r="Q177"/>
  <c r="P177"/>
  <c r="O177"/>
  <c r="N177"/>
  <c r="M177"/>
  <c r="L177"/>
  <c r="J177"/>
  <c r="I177"/>
  <c r="H177"/>
  <c r="G177"/>
  <c r="E177"/>
  <c r="D177"/>
  <c r="C177"/>
  <c r="B177"/>
  <c r="AF176"/>
  <c r="AE176"/>
  <c r="AD176"/>
  <c r="AC176"/>
  <c r="AB176"/>
  <c r="AA176"/>
  <c r="Z176"/>
  <c r="Y176"/>
  <c r="X176"/>
  <c r="W176"/>
  <c r="V176"/>
  <c r="U176"/>
  <c r="T176"/>
  <c r="S176"/>
  <c r="Q176"/>
  <c r="P176"/>
  <c r="O176"/>
  <c r="N176"/>
  <c r="M176"/>
  <c r="L176"/>
  <c r="J176"/>
  <c r="I176"/>
  <c r="H176"/>
  <c r="G176"/>
  <c r="E176"/>
  <c r="D176"/>
  <c r="C176"/>
  <c r="B176"/>
  <c r="AE175"/>
  <c r="AC175"/>
  <c r="AD175"/>
  <c r="AA175"/>
  <c r="AB175"/>
  <c r="Z175"/>
  <c r="Y175"/>
  <c r="X175"/>
  <c r="W175"/>
  <c r="V175"/>
  <c r="U175"/>
  <c r="S175"/>
  <c r="P175"/>
  <c r="O175"/>
  <c r="N175"/>
  <c r="L175"/>
  <c r="M175"/>
  <c r="J175"/>
  <c r="I175"/>
  <c r="H175"/>
  <c r="G175"/>
  <c r="E175"/>
  <c r="D175"/>
  <c r="B175"/>
  <c r="AF174"/>
  <c r="AE174"/>
  <c r="AD174"/>
  <c r="AB174"/>
  <c r="AA174"/>
  <c r="Z174"/>
  <c r="Y174"/>
  <c r="X174"/>
  <c r="W174"/>
  <c r="V174"/>
  <c r="U174"/>
  <c r="T174"/>
  <c r="Q174"/>
  <c r="P174"/>
  <c r="O174"/>
  <c r="N174"/>
  <c r="M174"/>
  <c r="L174"/>
  <c r="J174"/>
  <c r="I174"/>
  <c r="H174"/>
  <c r="G174"/>
  <c r="E174"/>
  <c r="D174"/>
  <c r="C174"/>
  <c r="AE173"/>
  <c r="AC173"/>
  <c r="AD173"/>
  <c r="AA173"/>
  <c r="AB173"/>
  <c r="Y173"/>
  <c r="X173"/>
  <c r="W173"/>
  <c r="U173"/>
  <c r="S173"/>
  <c r="P173"/>
  <c r="O173"/>
  <c r="N173"/>
  <c r="L173"/>
  <c r="M173"/>
  <c r="I173"/>
  <c r="H173"/>
  <c r="G173"/>
  <c r="D173"/>
  <c r="B173"/>
  <c r="AE172"/>
  <c r="AC172"/>
  <c r="AD172"/>
  <c r="AA172"/>
  <c r="AB172"/>
  <c r="Y172"/>
  <c r="X172"/>
  <c r="W172"/>
  <c r="U172"/>
  <c r="S172"/>
  <c r="P172"/>
  <c r="O172"/>
  <c r="N172"/>
  <c r="L172"/>
  <c r="M172"/>
  <c r="I172"/>
  <c r="H172"/>
  <c r="G172"/>
  <c r="D172"/>
  <c r="B172"/>
  <c r="AE171"/>
  <c r="AC171"/>
  <c r="AD171"/>
  <c r="AA171"/>
  <c r="AB171"/>
  <c r="Y171"/>
  <c r="X171"/>
  <c r="W171"/>
  <c r="U171"/>
  <c r="S171"/>
  <c r="P171"/>
  <c r="O171"/>
  <c r="N171"/>
  <c r="L171"/>
  <c r="M171"/>
  <c r="I171"/>
  <c r="H171"/>
  <c r="G171"/>
  <c r="D171"/>
  <c r="B171"/>
  <c r="AE170"/>
  <c r="AC170"/>
  <c r="AA170"/>
  <c r="AB170"/>
  <c r="Z170"/>
  <c r="Y170"/>
  <c r="X170"/>
  <c r="W170"/>
  <c r="V170"/>
  <c r="U170"/>
  <c r="T170"/>
  <c r="S170"/>
  <c r="Q170"/>
  <c r="P170"/>
  <c r="O170"/>
  <c r="N170"/>
  <c r="L170"/>
  <c r="M170"/>
  <c r="J170"/>
  <c r="I170"/>
  <c r="H170"/>
  <c r="G170"/>
  <c r="E170"/>
  <c r="D170"/>
  <c r="B170"/>
  <c r="AF169"/>
  <c r="AE169"/>
  <c r="AD169"/>
  <c r="AC169"/>
  <c r="AB169"/>
  <c r="AA169"/>
  <c r="Z169"/>
  <c r="Y169"/>
  <c r="X169"/>
  <c r="W169"/>
  <c r="V169"/>
  <c r="U169"/>
  <c r="T169"/>
  <c r="S169"/>
  <c r="Q169"/>
  <c r="P169"/>
  <c r="O169"/>
  <c r="N169"/>
  <c r="M169"/>
  <c r="L169"/>
  <c r="J169"/>
  <c r="I169"/>
  <c r="H169"/>
  <c r="G169"/>
  <c r="E169"/>
  <c r="D169"/>
  <c r="C169"/>
  <c r="B169"/>
  <c r="AF168"/>
  <c r="AE168"/>
  <c r="AD168"/>
  <c r="AC168"/>
  <c r="AB168"/>
  <c r="AA168"/>
  <c r="Z168"/>
  <c r="Y168"/>
  <c r="X168"/>
  <c r="W168"/>
  <c r="V168"/>
  <c r="U168"/>
  <c r="T168"/>
  <c r="S168"/>
  <c r="Q168"/>
  <c r="P168"/>
  <c r="O168"/>
  <c r="N168"/>
  <c r="M168"/>
  <c r="L168"/>
  <c r="J168"/>
  <c r="I168"/>
  <c r="H168"/>
  <c r="G168"/>
  <c r="E168"/>
  <c r="D168"/>
  <c r="C168"/>
  <c r="B168"/>
  <c r="AF167"/>
  <c r="AE167"/>
  <c r="AD167"/>
  <c r="AC167"/>
  <c r="AB167"/>
  <c r="AA167"/>
  <c r="Z167"/>
  <c r="Y167"/>
  <c r="X167"/>
  <c r="W167"/>
  <c r="V167"/>
  <c r="U167"/>
  <c r="T167"/>
  <c r="S167"/>
  <c r="Q167"/>
  <c r="P167"/>
  <c r="O167"/>
  <c r="N167"/>
  <c r="M167"/>
  <c r="L167"/>
  <c r="J167"/>
  <c r="I167"/>
  <c r="H167"/>
  <c r="G167"/>
  <c r="E167"/>
  <c r="D167"/>
  <c r="C167"/>
  <c r="B167"/>
  <c r="AE166"/>
  <c r="AC166"/>
  <c r="AA166"/>
  <c r="AB166"/>
  <c r="Z166"/>
  <c r="Y166"/>
  <c r="X166"/>
  <c r="W166"/>
  <c r="U166"/>
  <c r="S166"/>
  <c r="P166"/>
  <c r="O166"/>
  <c r="N166"/>
  <c r="L166"/>
  <c r="M166"/>
  <c r="J166"/>
  <c r="I166"/>
  <c r="H166"/>
  <c r="G166"/>
  <c r="D166"/>
  <c r="B166"/>
  <c r="AF165"/>
  <c r="AE165"/>
  <c r="AD165"/>
  <c r="AC165"/>
  <c r="AB165"/>
  <c r="AA165"/>
  <c r="Z165"/>
  <c r="Y165"/>
  <c r="X165"/>
  <c r="W165"/>
  <c r="U165"/>
  <c r="T165"/>
  <c r="S165"/>
  <c r="Q165"/>
  <c r="P165"/>
  <c r="O165"/>
  <c r="N165"/>
  <c r="M165"/>
  <c r="L165"/>
  <c r="J165"/>
  <c r="I165"/>
  <c r="H165"/>
  <c r="G165"/>
  <c r="E165"/>
  <c r="D165"/>
  <c r="C165"/>
  <c r="B165"/>
  <c r="AF164"/>
  <c r="AE164"/>
  <c r="AD164"/>
  <c r="AC164"/>
  <c r="AB164"/>
  <c r="AA164"/>
  <c r="Z164"/>
  <c r="Y164"/>
  <c r="X164"/>
  <c r="W164"/>
  <c r="U164"/>
  <c r="T164"/>
  <c r="S164"/>
  <c r="Q164"/>
  <c r="P164"/>
  <c r="O164"/>
  <c r="N164"/>
  <c r="M164"/>
  <c r="L164"/>
  <c r="J164"/>
  <c r="I164"/>
  <c r="H164"/>
  <c r="G164"/>
  <c r="E164"/>
  <c r="D164"/>
  <c r="C164"/>
  <c r="B164"/>
  <c r="AE163"/>
  <c r="AC163"/>
  <c r="AD163"/>
  <c r="AA163"/>
  <c r="AB163"/>
  <c r="Z163"/>
  <c r="Y163"/>
  <c r="X163"/>
  <c r="W163"/>
  <c r="V163"/>
  <c r="U163"/>
  <c r="T163"/>
  <c r="S163"/>
  <c r="Q163"/>
  <c r="P163"/>
  <c r="O163"/>
  <c r="N163"/>
  <c r="L163"/>
  <c r="M163"/>
  <c r="J163"/>
  <c r="I163"/>
  <c r="H163"/>
  <c r="G163"/>
  <c r="E163"/>
  <c r="D163"/>
  <c r="B163"/>
  <c r="AF162"/>
  <c r="AE162"/>
  <c r="AC162"/>
  <c r="AA162"/>
  <c r="AB162"/>
  <c r="Z162"/>
  <c r="Y162"/>
  <c r="X162"/>
  <c r="W162"/>
  <c r="V162"/>
  <c r="U162"/>
  <c r="S162"/>
  <c r="P162"/>
  <c r="O162"/>
  <c r="N162"/>
  <c r="L162"/>
  <c r="M162"/>
  <c r="J162"/>
  <c r="I162"/>
  <c r="G162"/>
  <c r="E162"/>
  <c r="D162"/>
  <c r="B162"/>
  <c r="AE161"/>
  <c r="AC161"/>
  <c r="AA161"/>
  <c r="AB161"/>
  <c r="Y161"/>
  <c r="X161"/>
  <c r="W161"/>
  <c r="U161"/>
  <c r="S161"/>
  <c r="P161"/>
  <c r="O161"/>
  <c r="N161"/>
  <c r="L161"/>
  <c r="M161"/>
  <c r="I161"/>
  <c r="H161"/>
  <c r="G161"/>
  <c r="D161"/>
  <c r="B161"/>
  <c r="AF160"/>
  <c r="AE160"/>
  <c r="AD160"/>
  <c r="AC160"/>
  <c r="AB160"/>
  <c r="AA160"/>
  <c r="Z160"/>
  <c r="Y160"/>
  <c r="X160"/>
  <c r="W160"/>
  <c r="V160"/>
  <c r="U160"/>
  <c r="S160"/>
  <c r="P160"/>
  <c r="N160"/>
  <c r="L160"/>
  <c r="I160"/>
  <c r="G160"/>
  <c r="E160"/>
  <c r="D160"/>
  <c r="C160"/>
  <c r="B160"/>
  <c r="AF159"/>
  <c r="AE159"/>
  <c r="AD159"/>
  <c r="AB159"/>
  <c r="AA159"/>
  <c r="Z159"/>
  <c r="Y159"/>
  <c r="X159"/>
  <c r="W159"/>
  <c r="V159"/>
  <c r="U159"/>
  <c r="T159"/>
  <c r="Q159"/>
  <c r="P159"/>
  <c r="O159"/>
  <c r="N159"/>
  <c r="M159"/>
  <c r="L159"/>
  <c r="J159"/>
  <c r="I159"/>
  <c r="H159"/>
  <c r="G159"/>
  <c r="E159"/>
  <c r="D159"/>
  <c r="C159"/>
  <c r="B159"/>
  <c r="AF158"/>
  <c r="AE158"/>
  <c r="AD158"/>
  <c r="AC158"/>
  <c r="AB158"/>
  <c r="AA158"/>
  <c r="Z158"/>
  <c r="Y158"/>
  <c r="X158"/>
  <c r="W158"/>
  <c r="V158"/>
  <c r="U158"/>
  <c r="T158"/>
  <c r="S158"/>
  <c r="Q158"/>
  <c r="P158"/>
  <c r="O158"/>
  <c r="N158"/>
  <c r="M158"/>
  <c r="L158"/>
  <c r="J158"/>
  <c r="I158"/>
  <c r="H158"/>
  <c r="G158"/>
  <c r="E158"/>
  <c r="D158"/>
  <c r="C158"/>
  <c r="B158"/>
  <c r="AF157"/>
  <c r="AE157"/>
  <c r="AD157"/>
  <c r="AC157"/>
  <c r="AB157"/>
  <c r="AA157"/>
  <c r="Z157"/>
  <c r="Y157"/>
  <c r="X157"/>
  <c r="W157"/>
  <c r="V157"/>
  <c r="U157"/>
  <c r="T157"/>
  <c r="S157"/>
  <c r="Q157"/>
  <c r="P157"/>
  <c r="O157"/>
  <c r="N157"/>
  <c r="M157"/>
  <c r="L157"/>
  <c r="J157"/>
  <c r="I157"/>
  <c r="H157"/>
  <c r="G157"/>
  <c r="E157"/>
  <c r="D157"/>
  <c r="C157"/>
  <c r="B157"/>
  <c r="AE156"/>
  <c r="AC156"/>
  <c r="AA156"/>
  <c r="AB156"/>
  <c r="Y156"/>
  <c r="X156"/>
  <c r="W156"/>
  <c r="U156"/>
  <c r="S156"/>
  <c r="P156"/>
  <c r="N156"/>
  <c r="L156"/>
  <c r="J156"/>
  <c r="I156"/>
  <c r="H156"/>
  <c r="G156"/>
  <c r="D156"/>
  <c r="B156"/>
  <c r="AF155"/>
  <c r="AE155"/>
  <c r="AD155"/>
  <c r="AB155"/>
  <c r="AA155"/>
  <c r="Z155"/>
  <c r="Y155"/>
  <c r="X155"/>
  <c r="W155"/>
  <c r="V155"/>
  <c r="U155"/>
  <c r="T155"/>
  <c r="Q155"/>
  <c r="P155"/>
  <c r="O155"/>
  <c r="N155"/>
  <c r="M155"/>
  <c r="L155"/>
  <c r="J155"/>
  <c r="I155"/>
  <c r="H155"/>
  <c r="G155"/>
  <c r="E155"/>
  <c r="D155"/>
  <c r="C155"/>
  <c r="AF154"/>
  <c r="AE154"/>
  <c r="AD154"/>
  <c r="AC154"/>
  <c r="AB154"/>
  <c r="AA154"/>
  <c r="Z154"/>
  <c r="Y154"/>
  <c r="X154"/>
  <c r="W154"/>
  <c r="V154"/>
  <c r="U154"/>
  <c r="T154"/>
  <c r="S154"/>
  <c r="Q154"/>
  <c r="P154"/>
  <c r="O154"/>
  <c r="N154"/>
  <c r="M154"/>
  <c r="L154"/>
  <c r="J154"/>
  <c r="I154"/>
  <c r="H154"/>
  <c r="G154"/>
  <c r="E154"/>
  <c r="D154"/>
  <c r="C154"/>
  <c r="B154"/>
  <c r="AF153"/>
  <c r="AE153"/>
  <c r="AD153"/>
  <c r="AC153"/>
  <c r="AB153"/>
  <c r="AA153"/>
  <c r="Z153"/>
  <c r="Y153"/>
  <c r="X153"/>
  <c r="W153"/>
  <c r="V153"/>
  <c r="U153"/>
  <c r="T153"/>
  <c r="S153"/>
  <c r="Q153"/>
  <c r="P153"/>
  <c r="O153"/>
  <c r="N153"/>
  <c r="M153"/>
  <c r="L153"/>
  <c r="J153"/>
  <c r="I153"/>
  <c r="H153"/>
  <c r="G153"/>
  <c r="E153"/>
  <c r="D153"/>
  <c r="C153"/>
  <c r="B153"/>
  <c r="AF152"/>
  <c r="AE152"/>
  <c r="AD152"/>
  <c r="AC152"/>
  <c r="AB152"/>
  <c r="AA152"/>
  <c r="Z152"/>
  <c r="Y152"/>
  <c r="X152"/>
  <c r="W152"/>
  <c r="V152"/>
  <c r="U152"/>
  <c r="T152"/>
  <c r="S152"/>
  <c r="Q152"/>
  <c r="P152"/>
  <c r="O152"/>
  <c r="N152"/>
  <c r="M152"/>
  <c r="L152"/>
  <c r="J152"/>
  <c r="I152"/>
  <c r="H152"/>
  <c r="G152"/>
  <c r="E152"/>
  <c r="D152"/>
  <c r="C152"/>
  <c r="B152"/>
  <c r="AE151"/>
  <c r="AC151"/>
  <c r="AD151"/>
  <c r="AA151"/>
  <c r="AB151"/>
  <c r="Z151"/>
  <c r="Y151"/>
  <c r="X151"/>
  <c r="W151"/>
  <c r="U151"/>
  <c r="S151"/>
  <c r="P151"/>
  <c r="N151"/>
  <c r="L151"/>
  <c r="I151"/>
  <c r="G151"/>
  <c r="D151"/>
  <c r="B151"/>
  <c r="AF150"/>
  <c r="AE150"/>
  <c r="AD150"/>
  <c r="AC150"/>
  <c r="AB150"/>
  <c r="AA150"/>
  <c r="Z150"/>
  <c r="Y150"/>
  <c r="X150"/>
  <c r="W150"/>
  <c r="V150"/>
  <c r="U150"/>
  <c r="T150"/>
  <c r="S150"/>
  <c r="Q150"/>
  <c r="P150"/>
  <c r="O150"/>
  <c r="N150"/>
  <c r="M150"/>
  <c r="L150"/>
  <c r="J150"/>
  <c r="I150"/>
  <c r="H150"/>
  <c r="G150"/>
  <c r="E150"/>
  <c r="D150"/>
  <c r="C150"/>
  <c r="B150"/>
  <c r="AF149"/>
  <c r="AE149"/>
  <c r="AD149"/>
  <c r="AC149"/>
  <c r="AB149"/>
  <c r="AA149"/>
  <c r="Z149"/>
  <c r="Y149"/>
  <c r="X149"/>
  <c r="W149"/>
  <c r="V149"/>
  <c r="U149"/>
  <c r="T149"/>
  <c r="S149"/>
  <c r="Q149"/>
  <c r="P149"/>
  <c r="O149"/>
  <c r="N149"/>
  <c r="M149"/>
  <c r="L149"/>
  <c r="J149"/>
  <c r="I149"/>
  <c r="H149"/>
  <c r="G149"/>
  <c r="E149"/>
  <c r="D149"/>
  <c r="C149"/>
  <c r="B149"/>
  <c r="AE148"/>
  <c r="AC148"/>
  <c r="AD148"/>
  <c r="AA148"/>
  <c r="AB148"/>
  <c r="Z148"/>
  <c r="Y148"/>
  <c r="X148"/>
  <c r="W148"/>
  <c r="V148"/>
  <c r="U148"/>
  <c r="T148"/>
  <c r="S148"/>
  <c r="Q148"/>
  <c r="P148"/>
  <c r="O148"/>
  <c r="N148"/>
  <c r="L148"/>
  <c r="M148"/>
  <c r="J148"/>
  <c r="I148"/>
  <c r="H148"/>
  <c r="G148"/>
  <c r="E148"/>
  <c r="D148"/>
  <c r="B148"/>
  <c r="AE147"/>
  <c r="AC147"/>
  <c r="AD147"/>
  <c r="AA147"/>
  <c r="AB147"/>
  <c r="Z147"/>
  <c r="Y147"/>
  <c r="X147"/>
  <c r="W147"/>
  <c r="V147"/>
  <c r="U147"/>
  <c r="T147"/>
  <c r="S147"/>
  <c r="Q147"/>
  <c r="P147"/>
  <c r="O147"/>
  <c r="N147"/>
  <c r="L147"/>
  <c r="M147"/>
  <c r="J147"/>
  <c r="I147"/>
  <c r="H147"/>
  <c r="G147"/>
  <c r="E147"/>
  <c r="D147"/>
  <c r="B147"/>
  <c r="AF146"/>
  <c r="AE146"/>
  <c r="AD146"/>
  <c r="AC146"/>
  <c r="AB146"/>
  <c r="AA146"/>
  <c r="Z146"/>
  <c r="Y146"/>
  <c r="X146"/>
  <c r="W146"/>
  <c r="V146"/>
  <c r="U146"/>
  <c r="T146"/>
  <c r="S146"/>
  <c r="Q146"/>
  <c r="P146"/>
  <c r="O146"/>
  <c r="N146"/>
  <c r="M146"/>
  <c r="L146"/>
  <c r="J146"/>
  <c r="I146"/>
  <c r="H146"/>
  <c r="G146"/>
  <c r="E146"/>
  <c r="D146"/>
  <c r="C146"/>
  <c r="B146"/>
  <c r="AE145"/>
  <c r="AC145"/>
  <c r="AA145"/>
  <c r="AB145"/>
  <c r="Z145"/>
  <c r="Y145"/>
  <c r="X145"/>
  <c r="W145"/>
  <c r="V145"/>
  <c r="U145"/>
  <c r="S145"/>
  <c r="Q145"/>
  <c r="P145"/>
  <c r="O145"/>
  <c r="N145"/>
  <c r="L145"/>
  <c r="M145"/>
  <c r="J145"/>
  <c r="I145"/>
  <c r="H145"/>
  <c r="G145"/>
  <c r="E145"/>
  <c r="D145"/>
  <c r="B145"/>
  <c r="AE144"/>
  <c r="AC144"/>
  <c r="AD144"/>
  <c r="AA144"/>
  <c r="AB144"/>
  <c r="Z144"/>
  <c r="Y144"/>
  <c r="X144"/>
  <c r="W144"/>
  <c r="U144"/>
  <c r="T144"/>
  <c r="S144"/>
  <c r="Q144"/>
  <c r="P144"/>
  <c r="O144"/>
  <c r="N144"/>
  <c r="M144"/>
  <c r="L144"/>
  <c r="J144"/>
  <c r="I144"/>
  <c r="H144"/>
  <c r="G144"/>
  <c r="E144"/>
  <c r="D144"/>
  <c r="B144"/>
  <c r="AE143"/>
  <c r="AC143"/>
  <c r="AA143"/>
  <c r="AB143"/>
  <c r="Y143"/>
  <c r="W143"/>
  <c r="U143"/>
  <c r="S143"/>
  <c r="P143"/>
  <c r="N143"/>
  <c r="L143"/>
  <c r="I143"/>
  <c r="G143"/>
  <c r="D143"/>
  <c r="B143"/>
  <c r="AF142"/>
  <c r="AE142"/>
  <c r="AD142"/>
  <c r="AC142"/>
  <c r="AB142"/>
  <c r="AA142"/>
  <c r="Z142"/>
  <c r="Y142"/>
  <c r="X142"/>
  <c r="W142"/>
  <c r="V142"/>
  <c r="U142"/>
  <c r="T142"/>
  <c r="S142"/>
  <c r="Q142"/>
  <c r="P142"/>
  <c r="O142"/>
  <c r="N142"/>
  <c r="M142"/>
  <c r="L142"/>
  <c r="J142"/>
  <c r="I142"/>
  <c r="H142"/>
  <c r="G142"/>
  <c r="E142"/>
  <c r="D142"/>
  <c r="C142"/>
  <c r="B142"/>
  <c r="AF141"/>
  <c r="AE141"/>
  <c r="AD141"/>
  <c r="AC141"/>
  <c r="AB141"/>
  <c r="AA141"/>
  <c r="Z141"/>
  <c r="Y141"/>
  <c r="X141"/>
  <c r="W141"/>
  <c r="V141"/>
  <c r="U141"/>
  <c r="T141"/>
  <c r="S141"/>
  <c r="Q141"/>
  <c r="P141"/>
  <c r="O141"/>
  <c r="N141"/>
  <c r="M141"/>
  <c r="L141"/>
  <c r="J141"/>
  <c r="I141"/>
  <c r="H141"/>
  <c r="G141"/>
  <c r="E141"/>
  <c r="D141"/>
  <c r="C141"/>
  <c r="B141"/>
  <c r="AF140"/>
  <c r="AE140"/>
  <c r="AD140"/>
  <c r="AC140"/>
  <c r="AB140"/>
  <c r="AA140"/>
  <c r="Z140"/>
  <c r="Y140"/>
  <c r="X140"/>
  <c r="W140"/>
  <c r="V140"/>
  <c r="U140"/>
  <c r="T140"/>
  <c r="S140"/>
  <c r="Q140"/>
  <c r="P140"/>
  <c r="O140"/>
  <c r="N140"/>
  <c r="M140"/>
  <c r="L140"/>
  <c r="J140"/>
  <c r="I140"/>
  <c r="H140"/>
  <c r="G140"/>
  <c r="E140"/>
  <c r="D140"/>
  <c r="C140"/>
  <c r="B140"/>
  <c r="AF139"/>
  <c r="AE139"/>
  <c r="AD139"/>
  <c r="AB139"/>
  <c r="AA139"/>
  <c r="Z139"/>
  <c r="Y139"/>
  <c r="X139"/>
  <c r="W139"/>
  <c r="V139"/>
  <c r="U139"/>
  <c r="T139"/>
  <c r="Q139"/>
  <c r="P139"/>
  <c r="O139"/>
  <c r="N139"/>
  <c r="M139"/>
  <c r="L139"/>
  <c r="J139"/>
  <c r="I139"/>
  <c r="H139"/>
  <c r="E139"/>
  <c r="D139"/>
  <c r="C139"/>
  <c r="AF138"/>
  <c r="AE138"/>
  <c r="AD138"/>
  <c r="AB138"/>
  <c r="AA138"/>
  <c r="Z138"/>
  <c r="Y138"/>
  <c r="X138"/>
  <c r="W138"/>
  <c r="V138"/>
  <c r="U138"/>
  <c r="T138"/>
  <c r="Q138"/>
  <c r="P138"/>
  <c r="O138"/>
  <c r="N138"/>
  <c r="M138"/>
  <c r="L138"/>
  <c r="J138"/>
  <c r="I138"/>
  <c r="H138"/>
  <c r="G138"/>
  <c r="E138"/>
  <c r="D138"/>
  <c r="C138"/>
  <c r="B138"/>
  <c r="AE137"/>
  <c r="AC137"/>
  <c r="AD137"/>
  <c r="AA137"/>
  <c r="AB137"/>
  <c r="Z137"/>
  <c r="Y137"/>
  <c r="X137"/>
  <c r="W137"/>
  <c r="V137"/>
  <c r="U137"/>
  <c r="S137"/>
  <c r="Q137"/>
  <c r="P137"/>
  <c r="O137"/>
  <c r="N137"/>
  <c r="L137"/>
  <c r="M137"/>
  <c r="J137"/>
  <c r="I137"/>
  <c r="H137"/>
  <c r="G137"/>
  <c r="E137"/>
  <c r="D137"/>
  <c r="B137"/>
  <c r="AF136"/>
  <c r="AE136"/>
  <c r="AD136"/>
  <c r="AC136"/>
  <c r="AB136"/>
  <c r="AA136"/>
  <c r="Z136"/>
  <c r="Y136"/>
  <c r="X136"/>
  <c r="W136"/>
  <c r="V136"/>
  <c r="U136"/>
  <c r="T136"/>
  <c r="S136"/>
  <c r="Q136"/>
  <c r="P136"/>
  <c r="O136"/>
  <c r="N136"/>
  <c r="M136"/>
  <c r="L136"/>
  <c r="J136"/>
  <c r="I136"/>
  <c r="H136"/>
  <c r="G136"/>
  <c r="E136"/>
  <c r="D136"/>
  <c r="C136"/>
  <c r="B136"/>
  <c r="AE135"/>
  <c r="AC135"/>
  <c r="AD135"/>
  <c r="AA135"/>
  <c r="AB135"/>
  <c r="Z135"/>
  <c r="Y135"/>
  <c r="X135"/>
  <c r="W135"/>
  <c r="U135"/>
  <c r="S135"/>
  <c r="P135"/>
  <c r="N135"/>
  <c r="L135"/>
  <c r="I135"/>
  <c r="G135"/>
  <c r="D135"/>
  <c r="B135"/>
  <c r="AF134"/>
  <c r="AE134"/>
  <c r="AD134"/>
  <c r="AC134"/>
  <c r="AB134"/>
  <c r="AA134"/>
  <c r="Z134"/>
  <c r="Y134"/>
  <c r="X134"/>
  <c r="W134"/>
  <c r="V134"/>
  <c r="U134"/>
  <c r="T134"/>
  <c r="S134"/>
  <c r="Q134"/>
  <c r="P134"/>
  <c r="O134"/>
  <c r="N134"/>
  <c r="M134"/>
  <c r="L134"/>
  <c r="J134"/>
  <c r="I134"/>
  <c r="H134"/>
  <c r="G134"/>
  <c r="E134"/>
  <c r="D134"/>
  <c r="C134"/>
  <c r="B134"/>
  <c r="AF133"/>
  <c r="AE133"/>
  <c r="AD133"/>
  <c r="AC133"/>
  <c r="AB133"/>
  <c r="AA133"/>
  <c r="Z133"/>
  <c r="Y133"/>
  <c r="X133"/>
  <c r="W133"/>
  <c r="V133"/>
  <c r="U133"/>
  <c r="T133"/>
  <c r="S133"/>
  <c r="Q133"/>
  <c r="P133"/>
  <c r="O133"/>
  <c r="N133"/>
  <c r="M133"/>
  <c r="L133"/>
  <c r="J133"/>
  <c r="I133"/>
  <c r="H133"/>
  <c r="G133"/>
  <c r="E133"/>
  <c r="D133"/>
  <c r="C133"/>
  <c r="B133"/>
  <c r="AF132"/>
  <c r="AE132"/>
  <c r="AC132"/>
  <c r="AB132"/>
  <c r="AA132"/>
  <c r="Z132"/>
  <c r="Y132"/>
  <c r="X132"/>
  <c r="W132"/>
  <c r="V132"/>
  <c r="U132"/>
  <c r="T132"/>
  <c r="S132"/>
  <c r="Q132"/>
  <c r="P132"/>
  <c r="O132"/>
  <c r="N132"/>
  <c r="M132"/>
  <c r="L132"/>
  <c r="J132"/>
  <c r="I132"/>
  <c r="H132"/>
  <c r="G132"/>
  <c r="E132"/>
  <c r="D132"/>
  <c r="C132"/>
  <c r="B132"/>
  <c r="AE131"/>
  <c r="AC131"/>
  <c r="AA131"/>
  <c r="AB131"/>
  <c r="Z131"/>
  <c r="Y131"/>
  <c r="X131"/>
  <c r="W131"/>
  <c r="V131"/>
  <c r="U131"/>
  <c r="S131"/>
  <c r="P131"/>
  <c r="N131"/>
  <c r="L131"/>
  <c r="J131"/>
  <c r="I131"/>
  <c r="H131"/>
  <c r="G131"/>
  <c r="E131"/>
  <c r="D131"/>
  <c r="B131"/>
  <c r="AF130"/>
  <c r="AE130"/>
  <c r="AD130"/>
  <c r="AB130"/>
  <c r="AA130"/>
  <c r="Z130"/>
  <c r="Y130"/>
  <c r="X130"/>
  <c r="W130"/>
  <c r="V130"/>
  <c r="U130"/>
  <c r="T130"/>
  <c r="Q130"/>
  <c r="P130"/>
  <c r="O130"/>
  <c r="N130"/>
  <c r="M130"/>
  <c r="L130"/>
  <c r="J130"/>
  <c r="I130"/>
  <c r="H130"/>
  <c r="G130"/>
  <c r="E130"/>
  <c r="D130"/>
  <c r="C130"/>
  <c r="AF129"/>
  <c r="AE129"/>
  <c r="AD129"/>
  <c r="AC129"/>
  <c r="AB129"/>
  <c r="AA129"/>
  <c r="Z129"/>
  <c r="Y129"/>
  <c r="X129"/>
  <c r="W129"/>
  <c r="V129"/>
  <c r="U129"/>
  <c r="T129"/>
  <c r="S129"/>
  <c r="Q129"/>
  <c r="P129"/>
  <c r="O129"/>
  <c r="N129"/>
  <c r="M129"/>
  <c r="L129"/>
  <c r="J129"/>
  <c r="I129"/>
  <c r="H129"/>
  <c r="G129"/>
  <c r="E129"/>
  <c r="D129"/>
  <c r="C129"/>
  <c r="B129"/>
  <c r="AF128"/>
  <c r="AE128"/>
  <c r="AD128"/>
  <c r="AC128"/>
  <c r="AB128"/>
  <c r="AA128"/>
  <c r="Z128"/>
  <c r="Y128"/>
  <c r="X128"/>
  <c r="W128"/>
  <c r="V128"/>
  <c r="U128"/>
  <c r="T128"/>
  <c r="S128"/>
  <c r="Q128"/>
  <c r="P128"/>
  <c r="O128"/>
  <c r="N128"/>
  <c r="M128"/>
  <c r="L128"/>
  <c r="J128"/>
  <c r="I128"/>
  <c r="H128"/>
  <c r="G128"/>
  <c r="E128"/>
  <c r="D128"/>
  <c r="C128"/>
  <c r="B128"/>
  <c r="AF127"/>
  <c r="AE127"/>
  <c r="AD127"/>
  <c r="AC127"/>
  <c r="AB127"/>
  <c r="AA127"/>
  <c r="Z127"/>
  <c r="Y127"/>
  <c r="X127"/>
  <c r="W127"/>
  <c r="V127"/>
  <c r="U127"/>
  <c r="T127"/>
  <c r="S127"/>
  <c r="Q127"/>
  <c r="P127"/>
  <c r="O127"/>
  <c r="N127"/>
  <c r="M127"/>
  <c r="L127"/>
  <c r="J127"/>
  <c r="I127"/>
  <c r="H127"/>
  <c r="G127"/>
  <c r="E127"/>
  <c r="D127"/>
  <c r="C127"/>
  <c r="B127"/>
  <c r="AE126"/>
  <c r="AC126"/>
  <c r="AA126"/>
  <c r="AB126"/>
  <c r="Y126"/>
  <c r="X126"/>
  <c r="W126"/>
  <c r="U126"/>
  <c r="S126"/>
  <c r="P126"/>
  <c r="N126"/>
  <c r="L126"/>
  <c r="I126"/>
  <c r="G126"/>
  <c r="D126"/>
  <c r="B126"/>
  <c r="AE125"/>
  <c r="AC125"/>
  <c r="AD125"/>
  <c r="AA125"/>
  <c r="AB125"/>
  <c r="Z125"/>
  <c r="Y125"/>
  <c r="X125"/>
  <c r="W125"/>
  <c r="V125"/>
  <c r="U125"/>
  <c r="T125"/>
  <c r="S125"/>
  <c r="Q125"/>
  <c r="P125"/>
  <c r="O125"/>
  <c r="N125"/>
  <c r="L125"/>
  <c r="M125"/>
  <c r="J125"/>
  <c r="I125"/>
  <c r="H125"/>
  <c r="G125"/>
  <c r="E125"/>
  <c r="D125"/>
  <c r="B125"/>
  <c r="AF124"/>
  <c r="AE124"/>
  <c r="AD124"/>
  <c r="AC124"/>
  <c r="AB124"/>
  <c r="AA124"/>
  <c r="Z124"/>
  <c r="Y124"/>
  <c r="X124"/>
  <c r="W124"/>
  <c r="V124"/>
  <c r="U124"/>
  <c r="T124"/>
  <c r="S124"/>
  <c r="Q124"/>
  <c r="P124"/>
  <c r="O124"/>
  <c r="N124"/>
  <c r="M124"/>
  <c r="L124"/>
  <c r="J124"/>
  <c r="I124"/>
  <c r="H124"/>
  <c r="G124"/>
  <c r="E124"/>
  <c r="D124"/>
  <c r="C124"/>
  <c r="B124"/>
  <c r="AF123"/>
  <c r="AE123"/>
  <c r="AD123"/>
  <c r="AB123"/>
  <c r="AA123"/>
  <c r="Z123"/>
  <c r="Y123"/>
  <c r="X123"/>
  <c r="W123"/>
  <c r="V123"/>
  <c r="U123"/>
  <c r="T123"/>
  <c r="Q123"/>
  <c r="P123"/>
  <c r="O123"/>
  <c r="N123"/>
  <c r="M123"/>
  <c r="L123"/>
  <c r="J123"/>
  <c r="I123"/>
  <c r="H123"/>
  <c r="G123"/>
  <c r="E123"/>
  <c r="D123"/>
  <c r="C123"/>
  <c r="AE122"/>
  <c r="AC122"/>
  <c r="AA122"/>
  <c r="AB122"/>
  <c r="Y122"/>
  <c r="X122"/>
  <c r="W122"/>
  <c r="U122"/>
  <c r="S122"/>
  <c r="P122"/>
  <c r="N122"/>
  <c r="L122"/>
  <c r="I122"/>
  <c r="G122"/>
  <c r="D122"/>
  <c r="B122"/>
  <c r="AF121"/>
  <c r="AE121"/>
  <c r="AD121"/>
  <c r="AC121"/>
  <c r="AB121"/>
  <c r="AA121"/>
  <c r="Z121"/>
  <c r="Y121"/>
  <c r="X121"/>
  <c r="W121"/>
  <c r="V121"/>
  <c r="U121"/>
  <c r="T121"/>
  <c r="S121"/>
  <c r="Q121"/>
  <c r="P121"/>
  <c r="O121"/>
  <c r="N121"/>
  <c r="M121"/>
  <c r="L121"/>
  <c r="J121"/>
  <c r="I121"/>
  <c r="H121"/>
  <c r="G121"/>
  <c r="E121"/>
  <c r="D121"/>
  <c r="C121"/>
  <c r="B121"/>
  <c r="AF120"/>
  <c r="AE120"/>
  <c r="AD120"/>
  <c r="AC120"/>
  <c r="AB120"/>
  <c r="AA120"/>
  <c r="Z120"/>
  <c r="Y120"/>
  <c r="X120"/>
  <c r="W120"/>
  <c r="V120"/>
  <c r="U120"/>
  <c r="T120"/>
  <c r="Q120"/>
  <c r="P120"/>
  <c r="O120"/>
  <c r="N120"/>
  <c r="M120"/>
  <c r="L120"/>
  <c r="J120"/>
  <c r="I120"/>
  <c r="H120"/>
  <c r="G120"/>
  <c r="E120"/>
  <c r="D120"/>
  <c r="C120"/>
  <c r="B120"/>
  <c r="AE119"/>
  <c r="AC119"/>
  <c r="AD119"/>
  <c r="AA119"/>
  <c r="AB119"/>
  <c r="Z119"/>
  <c r="Y119"/>
  <c r="X119"/>
  <c r="W119"/>
  <c r="U119"/>
  <c r="S119"/>
  <c r="P119"/>
  <c r="O119"/>
  <c r="N119"/>
  <c r="L119"/>
  <c r="M119"/>
  <c r="J119"/>
  <c r="I119"/>
  <c r="H119"/>
  <c r="G119"/>
  <c r="E119"/>
  <c r="D119"/>
  <c r="B119"/>
  <c r="AE118"/>
  <c r="AC118"/>
  <c r="AD118"/>
  <c r="AA118"/>
  <c r="AB118"/>
  <c r="Z118"/>
  <c r="Y118"/>
  <c r="X118"/>
  <c r="W118"/>
  <c r="U118"/>
  <c r="T118"/>
  <c r="S118"/>
  <c r="Q118"/>
  <c r="P118"/>
  <c r="O118"/>
  <c r="N118"/>
  <c r="L118"/>
  <c r="M118"/>
  <c r="J118"/>
  <c r="I118"/>
  <c r="H118"/>
  <c r="G118"/>
  <c r="E118"/>
  <c r="D118"/>
  <c r="B118"/>
  <c r="AF117"/>
  <c r="AE117"/>
  <c r="AD117"/>
  <c r="AC117"/>
  <c r="AB117"/>
  <c r="AA117"/>
  <c r="Z117"/>
  <c r="Y117"/>
  <c r="X117"/>
  <c r="W117"/>
  <c r="V117"/>
  <c r="U117"/>
  <c r="T117"/>
  <c r="Q117"/>
  <c r="P117"/>
  <c r="O117"/>
  <c r="N117"/>
  <c r="M117"/>
  <c r="L117"/>
  <c r="J117"/>
  <c r="I117"/>
  <c r="H117"/>
  <c r="G117"/>
  <c r="E117"/>
  <c r="D117"/>
  <c r="C117"/>
  <c r="B117"/>
  <c r="AF116"/>
  <c r="AE116"/>
  <c r="AC116"/>
  <c r="AB116"/>
  <c r="AA116"/>
  <c r="Z116"/>
  <c r="Y116"/>
  <c r="X116"/>
  <c r="W116"/>
  <c r="V116"/>
  <c r="U116"/>
  <c r="S116"/>
  <c r="Q116"/>
  <c r="P116"/>
  <c r="O116"/>
  <c r="N116"/>
  <c r="M116"/>
  <c r="L116"/>
  <c r="J116"/>
  <c r="I116"/>
  <c r="H116"/>
  <c r="G116"/>
  <c r="E116"/>
  <c r="D116"/>
  <c r="C116"/>
  <c r="B116"/>
  <c r="AF115"/>
  <c r="AE115"/>
  <c r="AD115"/>
  <c r="AC115"/>
  <c r="AB115"/>
  <c r="AA115"/>
  <c r="Z115"/>
  <c r="Y115"/>
  <c r="X115"/>
  <c r="W115"/>
  <c r="U115"/>
  <c r="T115"/>
  <c r="S115"/>
  <c r="P115"/>
  <c r="O115"/>
  <c r="N115"/>
  <c r="M115"/>
  <c r="L115"/>
  <c r="J115"/>
  <c r="I115"/>
  <c r="H115"/>
  <c r="G115"/>
  <c r="E115"/>
  <c r="D115"/>
  <c r="C115"/>
  <c r="B115"/>
  <c r="AF114"/>
  <c r="AE114"/>
  <c r="AD114"/>
  <c r="AC114"/>
  <c r="AB114"/>
  <c r="AA114"/>
  <c r="Z114"/>
  <c r="Y114"/>
  <c r="X114"/>
  <c r="W114"/>
  <c r="V114"/>
  <c r="U114"/>
  <c r="T114"/>
  <c r="S114"/>
  <c r="Q114"/>
  <c r="P114"/>
  <c r="O114"/>
  <c r="N114"/>
  <c r="M114"/>
  <c r="L114"/>
  <c r="J114"/>
  <c r="I114"/>
  <c r="H114"/>
  <c r="G114"/>
  <c r="E114"/>
  <c r="D114"/>
  <c r="C114"/>
  <c r="B114"/>
  <c r="AF113"/>
  <c r="AE113"/>
  <c r="AD113"/>
  <c r="AC113"/>
  <c r="AB113"/>
  <c r="AA113"/>
  <c r="Z113"/>
  <c r="Y113"/>
  <c r="X113"/>
  <c r="W113"/>
  <c r="V113"/>
  <c r="U113"/>
  <c r="T113"/>
  <c r="S113"/>
  <c r="Q113"/>
  <c r="P113"/>
  <c r="O113"/>
  <c r="N113"/>
  <c r="M113"/>
  <c r="L113"/>
  <c r="J113"/>
  <c r="I113"/>
  <c r="H113"/>
  <c r="G113"/>
  <c r="E113"/>
  <c r="D113"/>
  <c r="C113"/>
  <c r="B113"/>
  <c r="AF112"/>
  <c r="AE112"/>
  <c r="AD112"/>
  <c r="AC112"/>
  <c r="AB112"/>
  <c r="AA112"/>
  <c r="Z112"/>
  <c r="Y112"/>
  <c r="X112"/>
  <c r="W112"/>
  <c r="V112"/>
  <c r="U112"/>
  <c r="T112"/>
  <c r="S112"/>
  <c r="Q112"/>
  <c r="P112"/>
  <c r="O112"/>
  <c r="N112"/>
  <c r="M112"/>
  <c r="L112"/>
  <c r="J112"/>
  <c r="I112"/>
  <c r="H112"/>
  <c r="G112"/>
  <c r="E112"/>
  <c r="D112"/>
  <c r="C112"/>
  <c r="B112"/>
  <c r="AF111"/>
  <c r="AE111"/>
  <c r="AD111"/>
  <c r="AC111"/>
  <c r="AB111"/>
  <c r="AA111"/>
  <c r="Z111"/>
  <c r="Y111"/>
  <c r="X111"/>
  <c r="W111"/>
  <c r="V111"/>
  <c r="U111"/>
  <c r="T111"/>
  <c r="S111"/>
  <c r="Q111"/>
  <c r="P111"/>
  <c r="O111"/>
  <c r="N111"/>
  <c r="M111"/>
  <c r="L111"/>
  <c r="J111"/>
  <c r="I111"/>
  <c r="H111"/>
  <c r="G111"/>
  <c r="E111"/>
  <c r="D111"/>
  <c r="C111"/>
  <c r="B111"/>
  <c r="AF110"/>
  <c r="AE110"/>
  <c r="AD110"/>
  <c r="AB110"/>
  <c r="AA110"/>
  <c r="Z110"/>
  <c r="Y110"/>
  <c r="X110"/>
  <c r="W110"/>
  <c r="V110"/>
  <c r="T110"/>
  <c r="Q110"/>
  <c r="O110"/>
  <c r="N110"/>
  <c r="M110"/>
  <c r="L110"/>
  <c r="J110"/>
  <c r="H110"/>
  <c r="E110"/>
  <c r="D110"/>
  <c r="C110"/>
  <c r="AF109"/>
  <c r="AE109"/>
  <c r="AD109"/>
  <c r="AC109"/>
  <c r="AB109"/>
  <c r="AA109"/>
  <c r="Z109"/>
  <c r="Y109"/>
  <c r="X109"/>
  <c r="W109"/>
  <c r="V109"/>
  <c r="U109"/>
  <c r="T109"/>
  <c r="S109"/>
  <c r="Q109"/>
  <c r="P109"/>
  <c r="O109"/>
  <c r="N109"/>
  <c r="M109"/>
  <c r="L109"/>
  <c r="J109"/>
  <c r="I109"/>
  <c r="H109"/>
  <c r="G109"/>
  <c r="E109"/>
  <c r="D109"/>
  <c r="C109"/>
  <c r="B109"/>
  <c r="AF108"/>
  <c r="AE108"/>
  <c r="AD108"/>
  <c r="AC108"/>
  <c r="AB108"/>
  <c r="AA108"/>
  <c r="Z108"/>
  <c r="Y108"/>
  <c r="X108"/>
  <c r="W108"/>
  <c r="V108"/>
  <c r="U108"/>
  <c r="T108"/>
  <c r="S108"/>
  <c r="Q108"/>
  <c r="P108"/>
  <c r="O108"/>
  <c r="N108"/>
  <c r="M108"/>
  <c r="L108"/>
  <c r="J108"/>
  <c r="I108"/>
  <c r="H108"/>
  <c r="G108"/>
  <c r="E108"/>
  <c r="D108"/>
  <c r="C108"/>
  <c r="B108"/>
  <c r="AF107"/>
  <c r="AE107"/>
  <c r="AD107"/>
  <c r="AC107"/>
  <c r="AB107"/>
  <c r="AA107"/>
  <c r="Z107"/>
  <c r="Y107"/>
  <c r="X107"/>
  <c r="W107"/>
  <c r="V107"/>
  <c r="U107"/>
  <c r="T107"/>
  <c r="S107"/>
  <c r="Q107"/>
  <c r="P107"/>
  <c r="O107"/>
  <c r="N107"/>
  <c r="M107"/>
  <c r="L107"/>
  <c r="J107"/>
  <c r="I107"/>
  <c r="H107"/>
  <c r="G107"/>
  <c r="E107"/>
  <c r="D107"/>
  <c r="C107"/>
  <c r="B107"/>
  <c r="AE106"/>
  <c r="AC106"/>
  <c r="AA106"/>
  <c r="AB106"/>
  <c r="Z106"/>
  <c r="Y106"/>
  <c r="X106"/>
  <c r="W106"/>
  <c r="V106"/>
  <c r="U106"/>
  <c r="S106"/>
  <c r="Q106"/>
  <c r="P106"/>
  <c r="O106"/>
  <c r="N106"/>
  <c r="L106"/>
  <c r="M106"/>
  <c r="J106"/>
  <c r="I106"/>
  <c r="H106"/>
  <c r="G106"/>
  <c r="E106"/>
  <c r="D106"/>
  <c r="B106"/>
  <c r="AF105"/>
  <c r="AE105"/>
  <c r="AD105"/>
  <c r="AC105"/>
  <c r="AB105"/>
  <c r="AA105"/>
  <c r="Z105"/>
  <c r="Y105"/>
  <c r="X105"/>
  <c r="W105"/>
  <c r="V105"/>
  <c r="U105"/>
  <c r="S105"/>
  <c r="P105"/>
  <c r="O105"/>
  <c r="N105"/>
  <c r="M105"/>
  <c r="L105"/>
  <c r="J105"/>
  <c r="I105"/>
  <c r="H105"/>
  <c r="G105"/>
  <c r="E105"/>
  <c r="D105"/>
  <c r="C105"/>
  <c r="B105"/>
  <c r="AF104"/>
  <c r="AE104"/>
  <c r="AD104"/>
  <c r="AC104"/>
  <c r="AB104"/>
  <c r="AA104"/>
  <c r="Z104"/>
  <c r="Y104"/>
  <c r="X104"/>
  <c r="W104"/>
  <c r="V104"/>
  <c r="U104"/>
  <c r="T104"/>
  <c r="S104"/>
  <c r="Q104"/>
  <c r="P104"/>
  <c r="O104"/>
  <c r="N104"/>
  <c r="M104"/>
  <c r="L104"/>
  <c r="J104"/>
  <c r="I104"/>
  <c r="H104"/>
  <c r="G104"/>
  <c r="E104"/>
  <c r="D104"/>
  <c r="C104"/>
  <c r="B104"/>
  <c r="AF103"/>
  <c r="AE103"/>
  <c r="AD103"/>
  <c r="AC103"/>
  <c r="AB103"/>
  <c r="AA103"/>
  <c r="Z103"/>
  <c r="Y103"/>
  <c r="X103"/>
  <c r="W103"/>
  <c r="V103"/>
  <c r="U103"/>
  <c r="T103"/>
  <c r="S103"/>
  <c r="Q103"/>
  <c r="P103"/>
  <c r="O103"/>
  <c r="N103"/>
  <c r="M103"/>
  <c r="L103"/>
  <c r="J103"/>
  <c r="I103"/>
  <c r="H103"/>
  <c r="G103"/>
  <c r="E103"/>
  <c r="D103"/>
  <c r="C103"/>
  <c r="B103"/>
  <c r="AF102"/>
  <c r="AE102"/>
  <c r="AD102"/>
  <c r="AC102"/>
  <c r="AB102"/>
  <c r="AA102"/>
  <c r="Z102"/>
  <c r="Y102"/>
  <c r="X102"/>
  <c r="W102"/>
  <c r="V102"/>
  <c r="U102"/>
  <c r="T102"/>
  <c r="S102"/>
  <c r="Q102"/>
  <c r="P102"/>
  <c r="O102"/>
  <c r="N102"/>
  <c r="M102"/>
  <c r="L102"/>
  <c r="J102"/>
  <c r="I102"/>
  <c r="H102"/>
  <c r="G102"/>
  <c r="E102"/>
  <c r="D102"/>
  <c r="C102"/>
  <c r="B102"/>
  <c r="AE101"/>
  <c r="AC101"/>
  <c r="AA101"/>
  <c r="AB101"/>
  <c r="Y101"/>
  <c r="X101"/>
  <c r="W101"/>
  <c r="U101"/>
  <c r="S101"/>
  <c r="P101"/>
  <c r="N101"/>
  <c r="L101"/>
  <c r="I101"/>
  <c r="G101"/>
  <c r="D101"/>
  <c r="B101"/>
  <c r="AF100"/>
  <c r="AE100"/>
  <c r="AD100"/>
  <c r="AB100"/>
  <c r="AA100"/>
  <c r="Z100"/>
  <c r="Y100"/>
  <c r="X100"/>
  <c r="W100"/>
  <c r="V100"/>
  <c r="U100"/>
  <c r="T100"/>
  <c r="Q100"/>
  <c r="P100"/>
  <c r="O100"/>
  <c r="N100"/>
  <c r="M100"/>
  <c r="L100"/>
  <c r="J100"/>
  <c r="I100"/>
  <c r="H100"/>
  <c r="G100"/>
  <c r="E100"/>
  <c r="D100"/>
  <c r="C100"/>
  <c r="B100"/>
  <c r="AF99"/>
  <c r="AE99"/>
  <c r="AD99"/>
  <c r="AC99"/>
  <c r="AB99"/>
  <c r="AA99"/>
  <c r="Z99"/>
  <c r="Y99"/>
  <c r="X99"/>
  <c r="W99"/>
  <c r="V99"/>
  <c r="U99"/>
  <c r="T99"/>
  <c r="S99"/>
  <c r="Q99"/>
  <c r="P99"/>
  <c r="O99"/>
  <c r="N99"/>
  <c r="M99"/>
  <c r="L99"/>
  <c r="J99"/>
  <c r="I99"/>
  <c r="H99"/>
  <c r="G99"/>
  <c r="E99"/>
  <c r="D99"/>
  <c r="C99"/>
  <c r="B99"/>
  <c r="AF98"/>
  <c r="AE98"/>
  <c r="AD98"/>
  <c r="AC98"/>
  <c r="AB98"/>
  <c r="AA98"/>
  <c r="Z98"/>
  <c r="Y98"/>
  <c r="X98"/>
  <c r="W98"/>
  <c r="V98"/>
  <c r="U98"/>
  <c r="T98"/>
  <c r="S98"/>
  <c r="Q98"/>
  <c r="P98"/>
  <c r="O98"/>
  <c r="N98"/>
  <c r="M98"/>
  <c r="L98"/>
  <c r="J98"/>
  <c r="I98"/>
  <c r="H98"/>
  <c r="G98"/>
  <c r="E98"/>
  <c r="D98"/>
  <c r="C98"/>
  <c r="B98"/>
  <c r="AF97"/>
  <c r="AE97"/>
  <c r="AD97"/>
  <c r="AC97"/>
  <c r="AB97"/>
  <c r="AA97"/>
  <c r="Z97"/>
  <c r="Y97"/>
  <c r="X97"/>
  <c r="W97"/>
  <c r="V97"/>
  <c r="U97"/>
  <c r="T97"/>
  <c r="S97"/>
  <c r="Q97"/>
  <c r="P97"/>
  <c r="O97"/>
  <c r="N97"/>
  <c r="M97"/>
  <c r="L97"/>
  <c r="J97"/>
  <c r="I97"/>
  <c r="H97"/>
  <c r="G97"/>
  <c r="E97"/>
  <c r="D97"/>
  <c r="C97"/>
  <c r="B97"/>
  <c r="AE96"/>
  <c r="AC96"/>
  <c r="AD96"/>
  <c r="AA96"/>
  <c r="AB96"/>
  <c r="Z96"/>
  <c r="Y96"/>
  <c r="X96"/>
  <c r="W96"/>
  <c r="V96"/>
  <c r="U96"/>
  <c r="S96"/>
  <c r="Q96"/>
  <c r="P96"/>
  <c r="O96"/>
  <c r="N96"/>
  <c r="M96"/>
  <c r="L96"/>
  <c r="J96"/>
  <c r="I96"/>
  <c r="H96"/>
  <c r="G96"/>
  <c r="E96"/>
  <c r="D96"/>
  <c r="B96"/>
  <c r="AF95"/>
  <c r="AE95"/>
  <c r="AD95"/>
  <c r="AC95"/>
  <c r="AB95"/>
  <c r="AA95"/>
  <c r="Z95"/>
  <c r="Y95"/>
  <c r="X95"/>
  <c r="W95"/>
  <c r="V95"/>
  <c r="U95"/>
  <c r="T95"/>
  <c r="S95"/>
  <c r="Q95"/>
  <c r="P95"/>
  <c r="O95"/>
  <c r="N95"/>
  <c r="M95"/>
  <c r="L95"/>
  <c r="J95"/>
  <c r="I95"/>
  <c r="H95"/>
  <c r="G95"/>
  <c r="E95"/>
  <c r="D95"/>
  <c r="C95"/>
  <c r="B95"/>
  <c r="AF94"/>
  <c r="AE94"/>
  <c r="AD94"/>
  <c r="AC94"/>
  <c r="AB94"/>
  <c r="AA94"/>
  <c r="Z94"/>
  <c r="Y94"/>
  <c r="X94"/>
  <c r="W94"/>
  <c r="V94"/>
  <c r="U94"/>
  <c r="T94"/>
  <c r="S94"/>
  <c r="Q94"/>
  <c r="P94"/>
  <c r="O94"/>
  <c r="N94"/>
  <c r="M94"/>
  <c r="L94"/>
  <c r="J94"/>
  <c r="I94"/>
  <c r="H94"/>
  <c r="G94"/>
  <c r="E94"/>
  <c r="D94"/>
  <c r="C94"/>
  <c r="B94"/>
  <c r="AF93"/>
  <c r="AE93"/>
  <c r="AD93"/>
  <c r="AC93"/>
  <c r="AB93"/>
  <c r="AA93"/>
  <c r="Z93"/>
  <c r="Y93"/>
  <c r="X93"/>
  <c r="W93"/>
  <c r="V93"/>
  <c r="U93"/>
  <c r="T93"/>
  <c r="S93"/>
  <c r="Q93"/>
  <c r="P93"/>
  <c r="O93"/>
  <c r="N93"/>
  <c r="M93"/>
  <c r="L93"/>
  <c r="J93"/>
  <c r="I93"/>
  <c r="H93"/>
  <c r="G93"/>
  <c r="E93"/>
  <c r="D93"/>
  <c r="C93"/>
  <c r="B93"/>
  <c r="AF92"/>
  <c r="AE92"/>
  <c r="AD92"/>
  <c r="AC92"/>
  <c r="AB92"/>
  <c r="AA92"/>
  <c r="Z92"/>
  <c r="Y92"/>
  <c r="X92"/>
  <c r="W92"/>
  <c r="V92"/>
  <c r="U92"/>
  <c r="T92"/>
  <c r="S92"/>
  <c r="Q92"/>
  <c r="P92"/>
  <c r="O92"/>
  <c r="N92"/>
  <c r="M92"/>
  <c r="L92"/>
  <c r="J92"/>
  <c r="I92"/>
  <c r="H92"/>
  <c r="G92"/>
  <c r="E92"/>
  <c r="D92"/>
  <c r="C92"/>
  <c r="B92"/>
  <c r="AF91"/>
  <c r="AE91"/>
  <c r="AD91"/>
  <c r="AC91"/>
  <c r="AB91"/>
  <c r="AA91"/>
  <c r="Z91"/>
  <c r="Y91"/>
  <c r="X91"/>
  <c r="W91"/>
  <c r="V91"/>
  <c r="U91"/>
  <c r="T91"/>
  <c r="S91"/>
  <c r="Q91"/>
  <c r="P91"/>
  <c r="O91"/>
  <c r="N91"/>
  <c r="M91"/>
  <c r="L91"/>
  <c r="J91"/>
  <c r="I91"/>
  <c r="H91"/>
  <c r="G91"/>
  <c r="E91"/>
  <c r="D91"/>
  <c r="C91"/>
  <c r="B91"/>
  <c r="AF90"/>
  <c r="AE90"/>
  <c r="AD90"/>
  <c r="AC90"/>
  <c r="AB90"/>
  <c r="AA90"/>
  <c r="Z90"/>
  <c r="Y90"/>
  <c r="X90"/>
  <c r="W90"/>
  <c r="V90"/>
  <c r="U90"/>
  <c r="T90"/>
  <c r="S90"/>
  <c r="Q90"/>
  <c r="P90"/>
  <c r="O90"/>
  <c r="N90"/>
  <c r="M90"/>
  <c r="L90"/>
  <c r="J90"/>
  <c r="I90"/>
  <c r="H90"/>
  <c r="G90"/>
  <c r="E90"/>
  <c r="D90"/>
  <c r="C90"/>
  <c r="B90"/>
  <c r="AE89"/>
  <c r="AC89"/>
  <c r="AA89"/>
  <c r="AB89"/>
  <c r="Z89"/>
  <c r="Y89"/>
  <c r="X89"/>
  <c r="W89"/>
  <c r="V89"/>
  <c r="U89"/>
  <c r="S89"/>
  <c r="Q89"/>
  <c r="P89"/>
  <c r="O89"/>
  <c r="N89"/>
  <c r="M89"/>
  <c r="L89"/>
  <c r="J89"/>
  <c r="I89"/>
  <c r="H89"/>
  <c r="G89"/>
  <c r="E89"/>
  <c r="D89"/>
  <c r="B89"/>
  <c r="AF88"/>
  <c r="AE88"/>
  <c r="AD88"/>
  <c r="AC88"/>
  <c r="AB88"/>
  <c r="AA88"/>
  <c r="Z88"/>
  <c r="Y88"/>
  <c r="X88"/>
  <c r="W88"/>
  <c r="V88"/>
  <c r="U88"/>
  <c r="T88"/>
  <c r="S88"/>
  <c r="Q88"/>
  <c r="P88"/>
  <c r="O88"/>
  <c r="N88"/>
  <c r="M88"/>
  <c r="L88"/>
  <c r="J88"/>
  <c r="I88"/>
  <c r="H88"/>
  <c r="G88"/>
  <c r="E88"/>
  <c r="D88"/>
  <c r="C88"/>
  <c r="B88"/>
  <c r="AF87"/>
  <c r="AE87"/>
  <c r="AD87"/>
  <c r="AC87"/>
  <c r="AB87"/>
  <c r="AA87"/>
  <c r="Z87"/>
  <c r="Y87"/>
  <c r="X87"/>
  <c r="W87"/>
  <c r="V87"/>
  <c r="U87"/>
  <c r="T87"/>
  <c r="S87"/>
  <c r="Q87"/>
  <c r="P87"/>
  <c r="O87"/>
  <c r="N87"/>
  <c r="M87"/>
  <c r="L87"/>
  <c r="J87"/>
  <c r="I87"/>
  <c r="H87"/>
  <c r="G87"/>
  <c r="E87"/>
  <c r="D87"/>
  <c r="C87"/>
  <c r="B87"/>
  <c r="AF86"/>
  <c r="AE86"/>
  <c r="AD86"/>
  <c r="AC86"/>
  <c r="AB86"/>
  <c r="AA86"/>
  <c r="Z86"/>
  <c r="Y86"/>
  <c r="X86"/>
  <c r="W86"/>
  <c r="V86"/>
  <c r="U86"/>
  <c r="T86"/>
  <c r="S86"/>
  <c r="Q86"/>
  <c r="P86"/>
  <c r="O86"/>
  <c r="N86"/>
  <c r="M86"/>
  <c r="L86"/>
  <c r="J86"/>
  <c r="I86"/>
  <c r="H86"/>
  <c r="G86"/>
  <c r="E86"/>
  <c r="D86"/>
  <c r="C86"/>
  <c r="B86"/>
  <c r="AF85"/>
  <c r="AE85"/>
  <c r="AD85"/>
  <c r="AC85"/>
  <c r="AB85"/>
  <c r="AA85"/>
  <c r="Z85"/>
  <c r="Y85"/>
  <c r="X85"/>
  <c r="W85"/>
  <c r="V85"/>
  <c r="U85"/>
  <c r="T85"/>
  <c r="S85"/>
  <c r="Q85"/>
  <c r="P85"/>
  <c r="O85"/>
  <c r="N85"/>
  <c r="M85"/>
  <c r="L85"/>
  <c r="J85"/>
  <c r="I85"/>
  <c r="H85"/>
  <c r="G85"/>
  <c r="E85"/>
  <c r="D85"/>
  <c r="C85"/>
  <c r="B85"/>
  <c r="AE84"/>
  <c r="AC84"/>
  <c r="AD84"/>
  <c r="AA84"/>
  <c r="AB84"/>
  <c r="Z84"/>
  <c r="Y84"/>
  <c r="X84"/>
  <c r="W84"/>
  <c r="V84"/>
  <c r="U84"/>
  <c r="T84"/>
  <c r="S84"/>
  <c r="Q84"/>
  <c r="P84"/>
  <c r="O84"/>
  <c r="N84"/>
  <c r="L84"/>
  <c r="M84"/>
  <c r="J84"/>
  <c r="I84"/>
  <c r="H84"/>
  <c r="G84"/>
  <c r="E84"/>
  <c r="D84"/>
  <c r="B84"/>
  <c r="AE83"/>
  <c r="AC83"/>
  <c r="AA83"/>
  <c r="AB83"/>
  <c r="Z83"/>
  <c r="Y83"/>
  <c r="X83"/>
  <c r="W83"/>
  <c r="V83"/>
  <c r="U83"/>
  <c r="S83"/>
  <c r="Q83"/>
  <c r="P83"/>
  <c r="O83"/>
  <c r="N83"/>
  <c r="L83"/>
  <c r="M83"/>
  <c r="J83"/>
  <c r="I83"/>
  <c r="H83"/>
  <c r="G83"/>
  <c r="E83"/>
  <c r="D83"/>
  <c r="B83"/>
  <c r="AE82"/>
  <c r="AC82"/>
  <c r="AD82"/>
  <c r="AA82"/>
  <c r="AB82"/>
  <c r="Z82"/>
  <c r="Y82"/>
  <c r="X82"/>
  <c r="W82"/>
  <c r="V82"/>
  <c r="U82"/>
  <c r="S82"/>
  <c r="Q82"/>
  <c r="P82"/>
  <c r="O82"/>
  <c r="N82"/>
  <c r="L82"/>
  <c r="M82"/>
  <c r="J82"/>
  <c r="I82"/>
  <c r="H82"/>
  <c r="G82"/>
  <c r="E82"/>
  <c r="D82"/>
  <c r="B82"/>
  <c r="AF81"/>
  <c r="AE81"/>
  <c r="AC81"/>
  <c r="AA81"/>
  <c r="AB81"/>
  <c r="Z81"/>
  <c r="Y81"/>
  <c r="X81"/>
  <c r="W81"/>
  <c r="V81"/>
  <c r="U81"/>
  <c r="S81"/>
  <c r="Q81"/>
  <c r="P81"/>
  <c r="O81"/>
  <c r="N81"/>
  <c r="L81"/>
  <c r="M81"/>
  <c r="J81"/>
  <c r="I81"/>
  <c r="H81"/>
  <c r="G81"/>
  <c r="E81"/>
  <c r="D81"/>
  <c r="B81"/>
  <c r="AF80"/>
  <c r="AE80"/>
  <c r="AD80"/>
  <c r="AB80"/>
  <c r="AA80"/>
  <c r="Z80"/>
  <c r="Y80"/>
  <c r="X80"/>
  <c r="W80"/>
  <c r="V80"/>
  <c r="U80"/>
  <c r="T80"/>
  <c r="Q80"/>
  <c r="O80"/>
  <c r="N80"/>
  <c r="M80"/>
  <c r="L80"/>
  <c r="J80"/>
  <c r="I80"/>
  <c r="H80"/>
  <c r="G80"/>
  <c r="E80"/>
  <c r="D80"/>
  <c r="C80"/>
  <c r="AE79"/>
  <c r="AC79"/>
  <c r="AD79"/>
  <c r="AA79"/>
  <c r="AB79"/>
  <c r="Z79"/>
  <c r="Y79"/>
  <c r="X79"/>
  <c r="W79"/>
  <c r="V79"/>
  <c r="U79"/>
  <c r="S79"/>
  <c r="Q79"/>
  <c r="P79"/>
  <c r="O79"/>
  <c r="N79"/>
  <c r="L79"/>
  <c r="M79"/>
  <c r="J79"/>
  <c r="I79"/>
  <c r="H79"/>
  <c r="G79"/>
  <c r="E79"/>
  <c r="D79"/>
  <c r="B79"/>
  <c r="AE78"/>
  <c r="AC78"/>
  <c r="AA78"/>
  <c r="AB78"/>
  <c r="Y78"/>
  <c r="X78"/>
  <c r="W78"/>
  <c r="U78"/>
  <c r="S78"/>
  <c r="P78"/>
  <c r="N78"/>
  <c r="L78"/>
  <c r="I78"/>
  <c r="G78"/>
  <c r="D78"/>
  <c r="B78"/>
  <c r="AE77"/>
  <c r="AC77"/>
  <c r="AD77"/>
  <c r="AA77"/>
  <c r="Y77"/>
  <c r="X77"/>
  <c r="W77"/>
  <c r="U77"/>
  <c r="S77"/>
  <c r="P77"/>
  <c r="O77"/>
  <c r="N77"/>
  <c r="M77"/>
  <c r="L77"/>
  <c r="I77"/>
  <c r="H77"/>
  <c r="G77"/>
  <c r="D77"/>
  <c r="B77"/>
  <c r="AF76"/>
  <c r="AE76"/>
  <c r="AD76"/>
  <c r="AC76"/>
  <c r="AB76"/>
  <c r="AA76"/>
  <c r="Z76"/>
  <c r="Y76"/>
  <c r="X76"/>
  <c r="W76"/>
  <c r="V76"/>
  <c r="U76"/>
  <c r="T76"/>
  <c r="S76"/>
  <c r="Q76"/>
  <c r="P76"/>
  <c r="O76"/>
  <c r="N76"/>
  <c r="M76"/>
  <c r="L76"/>
  <c r="J76"/>
  <c r="I76"/>
  <c r="H76"/>
  <c r="G76"/>
  <c r="E76"/>
  <c r="D76"/>
  <c r="C76"/>
  <c r="B76"/>
  <c r="AF75"/>
  <c r="AE75"/>
  <c r="AD75"/>
  <c r="AC75"/>
  <c r="AB75"/>
  <c r="AA75"/>
  <c r="Z75"/>
  <c r="Y75"/>
  <c r="X75"/>
  <c r="W75"/>
  <c r="V75"/>
  <c r="U75"/>
  <c r="T75"/>
  <c r="S75"/>
  <c r="Q75"/>
  <c r="P75"/>
  <c r="O75"/>
  <c r="N75"/>
  <c r="M75"/>
  <c r="L75"/>
  <c r="J75"/>
  <c r="I75"/>
  <c r="H75"/>
  <c r="G75"/>
  <c r="E75"/>
  <c r="D75"/>
  <c r="C75"/>
  <c r="B75"/>
  <c r="AF74"/>
  <c r="AE74"/>
  <c r="AD74"/>
  <c r="AB74"/>
  <c r="AA74"/>
  <c r="Z74"/>
  <c r="Y74"/>
  <c r="X74"/>
  <c r="W74"/>
  <c r="V74"/>
  <c r="U74"/>
  <c r="T74"/>
  <c r="Q74"/>
  <c r="P74"/>
  <c r="O74"/>
  <c r="N74"/>
  <c r="M74"/>
  <c r="L74"/>
  <c r="J74"/>
  <c r="I74"/>
  <c r="H74"/>
  <c r="G74"/>
  <c r="E74"/>
  <c r="D74"/>
  <c r="C74"/>
  <c r="B74"/>
  <c r="AF73"/>
  <c r="AE73"/>
  <c r="AD73"/>
  <c r="AC73"/>
  <c r="AB73"/>
  <c r="AA73"/>
  <c r="Z73"/>
  <c r="Y73"/>
  <c r="X73"/>
  <c r="W73"/>
  <c r="V73"/>
  <c r="U73"/>
  <c r="T73"/>
  <c r="S73"/>
  <c r="Q73"/>
  <c r="P73"/>
  <c r="O73"/>
  <c r="N73"/>
  <c r="M73"/>
  <c r="L73"/>
  <c r="J73"/>
  <c r="I73"/>
  <c r="H73"/>
  <c r="G73"/>
  <c r="E73"/>
  <c r="D73"/>
  <c r="C73"/>
  <c r="B73"/>
  <c r="AF72"/>
  <c r="AE72"/>
  <c r="AD72"/>
  <c r="AC72"/>
  <c r="AB72"/>
  <c r="AA72"/>
  <c r="Z72"/>
  <c r="Y72"/>
  <c r="X72"/>
  <c r="W72"/>
  <c r="V72"/>
  <c r="U72"/>
  <c r="T72"/>
  <c r="S72"/>
  <c r="Q72"/>
  <c r="P72"/>
  <c r="O72"/>
  <c r="N72"/>
  <c r="M72"/>
  <c r="L72"/>
  <c r="J72"/>
  <c r="I72"/>
  <c r="H72"/>
  <c r="G72"/>
  <c r="E72"/>
  <c r="D72"/>
  <c r="C72"/>
  <c r="B72"/>
  <c r="AF71"/>
  <c r="AE71"/>
  <c r="AD71"/>
  <c r="AB71"/>
  <c r="AA71"/>
  <c r="Z71"/>
  <c r="Y71"/>
  <c r="X71"/>
  <c r="W71"/>
  <c r="V71"/>
  <c r="U71"/>
  <c r="T71"/>
  <c r="Q71"/>
  <c r="P71"/>
  <c r="O71"/>
  <c r="N71"/>
  <c r="M71"/>
  <c r="L71"/>
  <c r="J71"/>
  <c r="I71"/>
  <c r="H71"/>
  <c r="G71"/>
  <c r="E71"/>
  <c r="D71"/>
  <c r="C71"/>
  <c r="AF70"/>
  <c r="AE70"/>
  <c r="AD70"/>
  <c r="AB70"/>
  <c r="AA70"/>
  <c r="Z70"/>
  <c r="Y70"/>
  <c r="X70"/>
  <c r="W70"/>
  <c r="V70"/>
  <c r="U70"/>
  <c r="T70"/>
  <c r="Q70"/>
  <c r="O70"/>
  <c r="N70"/>
  <c r="M70"/>
  <c r="L70"/>
  <c r="J70"/>
  <c r="I70"/>
  <c r="H70"/>
  <c r="G70"/>
  <c r="E70"/>
  <c r="D70"/>
  <c r="C70"/>
  <c r="AE69"/>
  <c r="AC69"/>
  <c r="AA69"/>
  <c r="AB69"/>
  <c r="Y69"/>
  <c r="X69"/>
  <c r="W69"/>
  <c r="U69"/>
  <c r="S69"/>
  <c r="P69"/>
  <c r="N69"/>
  <c r="L69"/>
  <c r="I69"/>
  <c r="G69"/>
  <c r="D69"/>
  <c r="B69"/>
  <c r="AF68"/>
  <c r="AE68"/>
  <c r="AD68"/>
  <c r="AC68"/>
  <c r="AB68"/>
  <c r="AA68"/>
  <c r="Z68"/>
  <c r="Y68"/>
  <c r="X68"/>
  <c r="W68"/>
  <c r="V68"/>
  <c r="U68"/>
  <c r="T68"/>
  <c r="S68"/>
  <c r="Q68"/>
  <c r="P68"/>
  <c r="O68"/>
  <c r="N68"/>
  <c r="M68"/>
  <c r="L68"/>
  <c r="J68"/>
  <c r="I68"/>
  <c r="H68"/>
  <c r="G68"/>
  <c r="E68"/>
  <c r="D68"/>
  <c r="C68"/>
  <c r="B68"/>
  <c r="AF67"/>
  <c r="AE67"/>
  <c r="AD67"/>
  <c r="AC67"/>
  <c r="AB67"/>
  <c r="AA67"/>
  <c r="Z67"/>
  <c r="Y67"/>
  <c r="X67"/>
  <c r="W67"/>
  <c r="V67"/>
  <c r="U67"/>
  <c r="T67"/>
  <c r="S67"/>
  <c r="Q67"/>
  <c r="P67"/>
  <c r="O67"/>
  <c r="N67"/>
  <c r="M67"/>
  <c r="L67"/>
  <c r="J67"/>
  <c r="I67"/>
  <c r="H67"/>
  <c r="G67"/>
  <c r="E67"/>
  <c r="D67"/>
  <c r="C67"/>
  <c r="B67"/>
  <c r="AE66"/>
  <c r="AC66"/>
  <c r="AD66"/>
  <c r="AA66"/>
  <c r="AB66"/>
  <c r="Z66"/>
  <c r="Y66"/>
  <c r="X66"/>
  <c r="W66"/>
  <c r="U66"/>
  <c r="T66"/>
  <c r="S66"/>
  <c r="Q66"/>
  <c r="P66"/>
  <c r="O66"/>
  <c r="N66"/>
  <c r="L66"/>
  <c r="M66"/>
  <c r="J66"/>
  <c r="I66"/>
  <c r="H66"/>
  <c r="G66"/>
  <c r="E66"/>
  <c r="D66"/>
  <c r="B66"/>
  <c r="AF65"/>
  <c r="AE65"/>
  <c r="AC65"/>
  <c r="AB65"/>
  <c r="AA65"/>
  <c r="Z65"/>
  <c r="Y65"/>
  <c r="X65"/>
  <c r="W65"/>
  <c r="V65"/>
  <c r="U65"/>
  <c r="S65"/>
  <c r="Q65"/>
  <c r="P65"/>
  <c r="O65"/>
  <c r="N65"/>
  <c r="M65"/>
  <c r="L65"/>
  <c r="J65"/>
  <c r="I65"/>
  <c r="H65"/>
  <c r="G65"/>
  <c r="E65"/>
  <c r="D65"/>
  <c r="C65"/>
  <c r="B65"/>
  <c r="AF64"/>
  <c r="AE64"/>
  <c r="AD64"/>
  <c r="AC64"/>
  <c r="AB64"/>
  <c r="AA64"/>
  <c r="Z64"/>
  <c r="Y64"/>
  <c r="X64"/>
  <c r="W64"/>
  <c r="V64"/>
  <c r="U64"/>
  <c r="T64"/>
  <c r="S64"/>
  <c r="Q64"/>
  <c r="P64"/>
  <c r="O64"/>
  <c r="N64"/>
  <c r="M64"/>
  <c r="L64"/>
  <c r="J64"/>
  <c r="I64"/>
  <c r="H64"/>
  <c r="G64"/>
  <c r="E64"/>
  <c r="D64"/>
  <c r="C64"/>
  <c r="B64"/>
  <c r="AF63"/>
  <c r="AE63"/>
  <c r="AC63"/>
  <c r="AB63"/>
  <c r="AA63"/>
  <c r="Z63"/>
  <c r="Y63"/>
  <c r="X63"/>
  <c r="W63"/>
  <c r="V63"/>
  <c r="U63"/>
  <c r="S63"/>
  <c r="Q63"/>
  <c r="P63"/>
  <c r="O63"/>
  <c r="N63"/>
  <c r="M63"/>
  <c r="L63"/>
  <c r="J63"/>
  <c r="I63"/>
  <c r="H63"/>
  <c r="G63"/>
  <c r="E63"/>
  <c r="D63"/>
  <c r="C63"/>
  <c r="B63"/>
  <c r="AF62"/>
  <c r="AE62"/>
  <c r="AC62"/>
  <c r="AA62"/>
  <c r="AB62"/>
  <c r="Z62"/>
  <c r="Y62"/>
  <c r="X62"/>
  <c r="W62"/>
  <c r="U62"/>
  <c r="S62"/>
  <c r="Q62"/>
  <c r="P62"/>
  <c r="O62"/>
  <c r="N62"/>
  <c r="L62"/>
  <c r="M62"/>
  <c r="J62"/>
  <c r="I62"/>
  <c r="H62"/>
  <c r="G62"/>
  <c r="E62"/>
  <c r="D62"/>
  <c r="B62"/>
  <c r="AE61"/>
  <c r="AC61"/>
  <c r="AD61"/>
  <c r="AA61"/>
  <c r="AB61"/>
  <c r="Z61"/>
  <c r="Y61"/>
  <c r="X61"/>
  <c r="W61"/>
  <c r="V61"/>
  <c r="U61"/>
  <c r="T61"/>
  <c r="S61"/>
  <c r="Q61"/>
  <c r="P61"/>
  <c r="O61"/>
  <c r="N61"/>
  <c r="L61"/>
  <c r="M61"/>
  <c r="J61"/>
  <c r="I61"/>
  <c r="H61"/>
  <c r="G61"/>
  <c r="E61"/>
  <c r="D61"/>
  <c r="B61"/>
  <c r="AF60"/>
  <c r="AE60"/>
  <c r="AD60"/>
  <c r="AC60"/>
  <c r="AB60"/>
  <c r="AA60"/>
  <c r="Z60"/>
  <c r="Y60"/>
  <c r="X60"/>
  <c r="W60"/>
  <c r="V60"/>
  <c r="U60"/>
  <c r="T60"/>
  <c r="S60"/>
  <c r="Q60"/>
  <c r="P60"/>
  <c r="O60"/>
  <c r="N60"/>
  <c r="M60"/>
  <c r="L60"/>
  <c r="J60"/>
  <c r="I60"/>
  <c r="H60"/>
  <c r="G60"/>
  <c r="E60"/>
  <c r="D60"/>
  <c r="C60"/>
  <c r="B60"/>
  <c r="AE59"/>
  <c r="AC59"/>
  <c r="AD59"/>
  <c r="AA59"/>
  <c r="AB59"/>
  <c r="Z59"/>
  <c r="Y59"/>
  <c r="X59"/>
  <c r="W59"/>
  <c r="V59"/>
  <c r="U59"/>
  <c r="T59"/>
  <c r="S59"/>
  <c r="Q59"/>
  <c r="P59"/>
  <c r="O59"/>
  <c r="N59"/>
  <c r="M59"/>
  <c r="L59"/>
  <c r="J59"/>
  <c r="I59"/>
  <c r="H59"/>
  <c r="G59"/>
  <c r="E59"/>
  <c r="D59"/>
  <c r="B59"/>
  <c r="AE58"/>
  <c r="AC58"/>
  <c r="AD58"/>
  <c r="AA58"/>
  <c r="AB58"/>
  <c r="Z58"/>
  <c r="Y58"/>
  <c r="X58"/>
  <c r="W58"/>
  <c r="V58"/>
  <c r="U58"/>
  <c r="T58"/>
  <c r="S58"/>
  <c r="Q58"/>
  <c r="P58"/>
  <c r="O58"/>
  <c r="N58"/>
  <c r="M58"/>
  <c r="L58"/>
  <c r="J58"/>
  <c r="I58"/>
  <c r="H58"/>
  <c r="G58"/>
  <c r="E58"/>
  <c r="D58"/>
  <c r="B58"/>
  <c r="AE57"/>
  <c r="AC57"/>
  <c r="AD57"/>
  <c r="AA57"/>
  <c r="AB57"/>
  <c r="Y57"/>
  <c r="X57"/>
  <c r="W57"/>
  <c r="U57"/>
  <c r="S57"/>
  <c r="P57"/>
  <c r="O57"/>
  <c r="N57"/>
  <c r="M57"/>
  <c r="L57"/>
  <c r="I57"/>
  <c r="H57"/>
  <c r="G57"/>
  <c r="D57"/>
  <c r="B57"/>
  <c r="AE56"/>
  <c r="AC56"/>
  <c r="AA56"/>
  <c r="AB56"/>
  <c r="Y56"/>
  <c r="X56"/>
  <c r="W56"/>
  <c r="U56"/>
  <c r="S56"/>
  <c r="P56"/>
  <c r="O56"/>
  <c r="N56"/>
  <c r="M56"/>
  <c r="L56"/>
  <c r="J56"/>
  <c r="I56"/>
  <c r="H56"/>
  <c r="G56"/>
  <c r="E56"/>
  <c r="D56"/>
  <c r="B56"/>
  <c r="AF55"/>
  <c r="AE55"/>
  <c r="AD55"/>
  <c r="AC55"/>
  <c r="AB55"/>
  <c r="AA55"/>
  <c r="Z55"/>
  <c r="Y55"/>
  <c r="X55"/>
  <c r="W55"/>
  <c r="V55"/>
  <c r="U55"/>
  <c r="T55"/>
  <c r="S55"/>
  <c r="Q55"/>
  <c r="P55"/>
  <c r="O55"/>
  <c r="N55"/>
  <c r="M55"/>
  <c r="L55"/>
  <c r="J55"/>
  <c r="I55"/>
  <c r="H55"/>
  <c r="G55"/>
  <c r="E55"/>
  <c r="D55"/>
  <c r="C55"/>
  <c r="B55"/>
  <c r="AF54"/>
  <c r="AE54"/>
  <c r="AD54"/>
  <c r="AC54"/>
  <c r="AB54"/>
  <c r="AA54"/>
  <c r="Z54"/>
  <c r="Y54"/>
  <c r="X54"/>
  <c r="W54"/>
  <c r="V54"/>
  <c r="U54"/>
  <c r="T54"/>
  <c r="S54"/>
  <c r="Q54"/>
  <c r="P54"/>
  <c r="O54"/>
  <c r="N54"/>
  <c r="M54"/>
  <c r="L54"/>
  <c r="J54"/>
  <c r="I54"/>
  <c r="H54"/>
  <c r="G54"/>
  <c r="E54"/>
  <c r="D54"/>
  <c r="C54"/>
  <c r="B54"/>
  <c r="AF53"/>
  <c r="AE53"/>
  <c r="AD53"/>
  <c r="AC53"/>
  <c r="AB53"/>
  <c r="AA53"/>
  <c r="Z53"/>
  <c r="Y53"/>
  <c r="X53"/>
  <c r="W53"/>
  <c r="V53"/>
  <c r="U53"/>
  <c r="T53"/>
  <c r="S53"/>
  <c r="Q53"/>
  <c r="P53"/>
  <c r="O53"/>
  <c r="N53"/>
  <c r="M53"/>
  <c r="L53"/>
  <c r="J53"/>
  <c r="I53"/>
  <c r="H53"/>
  <c r="G53"/>
  <c r="E53"/>
  <c r="D53"/>
  <c r="C53"/>
  <c r="B53"/>
  <c r="AF52"/>
  <c r="AE52"/>
  <c r="AD52"/>
  <c r="AC52"/>
  <c r="AB52"/>
  <c r="AA52"/>
  <c r="Z52"/>
  <c r="Y52"/>
  <c r="X52"/>
  <c r="W52"/>
  <c r="V52"/>
  <c r="U52"/>
  <c r="T52"/>
  <c r="S52"/>
  <c r="Q52"/>
  <c r="P52"/>
  <c r="O52"/>
  <c r="N52"/>
  <c r="M52"/>
  <c r="L52"/>
  <c r="J52"/>
  <c r="I52"/>
  <c r="H52"/>
  <c r="G52"/>
  <c r="E52"/>
  <c r="D52"/>
  <c r="C52"/>
  <c r="B52"/>
  <c r="AF51"/>
  <c r="AE51"/>
  <c r="AD51"/>
  <c r="AC51"/>
  <c r="AB51"/>
  <c r="AA51"/>
  <c r="Z51"/>
  <c r="Y51"/>
  <c r="X51"/>
  <c r="W51"/>
  <c r="U51"/>
  <c r="T51"/>
  <c r="S51"/>
  <c r="Q51"/>
  <c r="P51"/>
  <c r="O51"/>
  <c r="N51"/>
  <c r="M51"/>
  <c r="L51"/>
  <c r="J51"/>
  <c r="I51"/>
  <c r="H51"/>
  <c r="G51"/>
  <c r="E51"/>
  <c r="D51"/>
  <c r="C51"/>
  <c r="B51"/>
  <c r="AF50"/>
  <c r="AE50"/>
  <c r="AD50"/>
  <c r="AB50"/>
  <c r="AA50"/>
  <c r="Z50"/>
  <c r="Y50"/>
  <c r="X50"/>
  <c r="W50"/>
  <c r="V50"/>
  <c r="U50"/>
  <c r="T50"/>
  <c r="Q50"/>
  <c r="P50"/>
  <c r="O50"/>
  <c r="N50"/>
  <c r="M50"/>
  <c r="L50"/>
  <c r="J50"/>
  <c r="I50"/>
  <c r="H50"/>
  <c r="G50"/>
  <c r="E50"/>
  <c r="D50"/>
  <c r="C50"/>
  <c r="B50"/>
  <c r="AE49"/>
  <c r="AC49"/>
  <c r="AD49"/>
  <c r="AA49"/>
  <c r="AB49"/>
  <c r="Z49"/>
  <c r="Y49"/>
  <c r="X49"/>
  <c r="W49"/>
  <c r="U49"/>
  <c r="T49"/>
  <c r="S49"/>
  <c r="Q49"/>
  <c r="P49"/>
  <c r="O49"/>
  <c r="N49"/>
  <c r="M49"/>
  <c r="L49"/>
  <c r="J49"/>
  <c r="I49"/>
  <c r="H49"/>
  <c r="G49"/>
  <c r="E49"/>
  <c r="D49"/>
  <c r="B49"/>
  <c r="AF48"/>
  <c r="AE48"/>
  <c r="AD48"/>
  <c r="AB48"/>
  <c r="AA48"/>
  <c r="Z48"/>
  <c r="Y48"/>
  <c r="X48"/>
  <c r="W48"/>
  <c r="V48"/>
  <c r="T48"/>
  <c r="Q48"/>
  <c r="P48"/>
  <c r="O48"/>
  <c r="M48"/>
  <c r="J48"/>
  <c r="I48"/>
  <c r="H48"/>
  <c r="G48"/>
  <c r="E48"/>
  <c r="D48"/>
  <c r="C48"/>
  <c r="AF47"/>
  <c r="AE47"/>
  <c r="AD47"/>
  <c r="AB47"/>
  <c r="AA47"/>
  <c r="Z47"/>
  <c r="Y47"/>
  <c r="X47"/>
  <c r="W47"/>
  <c r="V47"/>
  <c r="U47"/>
  <c r="T47"/>
  <c r="Q47"/>
  <c r="P47"/>
  <c r="O47"/>
  <c r="N47"/>
  <c r="M47"/>
  <c r="L47"/>
  <c r="J47"/>
  <c r="I47"/>
  <c r="H47"/>
  <c r="G47"/>
  <c r="E47"/>
  <c r="D47"/>
  <c r="C47"/>
  <c r="AF46"/>
  <c r="AE46"/>
  <c r="AB46"/>
  <c r="AA46"/>
  <c r="Z46"/>
  <c r="Y46"/>
  <c r="X46"/>
  <c r="W46"/>
  <c r="V46"/>
  <c r="U46"/>
  <c r="Q46"/>
  <c r="P46"/>
  <c r="O46"/>
  <c r="N46"/>
  <c r="M46"/>
  <c r="L46"/>
  <c r="J46"/>
  <c r="I46"/>
  <c r="H46"/>
  <c r="G46"/>
  <c r="E46"/>
  <c r="D46"/>
  <c r="C46"/>
  <c r="AE45"/>
  <c r="AC45"/>
  <c r="AD45"/>
  <c r="AA45"/>
  <c r="AB45"/>
  <c r="Z45"/>
  <c r="Y45"/>
  <c r="X45"/>
  <c r="W45"/>
  <c r="V45"/>
  <c r="U45"/>
  <c r="T45"/>
  <c r="S45"/>
  <c r="Q45"/>
  <c r="P45"/>
  <c r="O45"/>
  <c r="N45"/>
  <c r="M45"/>
  <c r="L45"/>
  <c r="J45"/>
  <c r="I45"/>
  <c r="H45"/>
  <c r="G45"/>
  <c r="E45"/>
  <c r="D45"/>
  <c r="B45"/>
  <c r="AF44"/>
  <c r="AE44"/>
  <c r="AD44"/>
  <c r="AC44"/>
  <c r="AB44"/>
  <c r="AA44"/>
  <c r="Z44"/>
  <c r="Y44"/>
  <c r="X44"/>
  <c r="W44"/>
  <c r="V44"/>
  <c r="U44"/>
  <c r="T44"/>
  <c r="S44"/>
  <c r="Q44"/>
  <c r="P44"/>
  <c r="O44"/>
  <c r="N44"/>
  <c r="M44"/>
  <c r="L44"/>
  <c r="J44"/>
  <c r="I44"/>
  <c r="H44"/>
  <c r="G44"/>
  <c r="E44"/>
  <c r="D44"/>
  <c r="C44"/>
  <c r="B44"/>
  <c r="AF43"/>
  <c r="AE43"/>
  <c r="AD43"/>
  <c r="AC43"/>
  <c r="AB43"/>
  <c r="AA43"/>
  <c r="Z43"/>
  <c r="Y43"/>
  <c r="X43"/>
  <c r="W43"/>
  <c r="V43"/>
  <c r="U43"/>
  <c r="T43"/>
  <c r="S43"/>
  <c r="Q43"/>
  <c r="P43"/>
  <c r="O43"/>
  <c r="N43"/>
  <c r="M43"/>
  <c r="L43"/>
  <c r="J43"/>
  <c r="I43"/>
  <c r="H43"/>
  <c r="G43"/>
  <c r="E43"/>
  <c r="D43"/>
  <c r="C43"/>
  <c r="B43"/>
  <c r="AF42"/>
  <c r="AE42"/>
  <c r="AD42"/>
  <c r="AC42"/>
  <c r="AB42"/>
  <c r="AA42"/>
  <c r="Z42"/>
  <c r="Y42"/>
  <c r="X42"/>
  <c r="W42"/>
  <c r="V42"/>
  <c r="U42"/>
  <c r="T42"/>
  <c r="S42"/>
  <c r="Q42"/>
  <c r="P42"/>
  <c r="O42"/>
  <c r="N42"/>
  <c r="M42"/>
  <c r="L42"/>
  <c r="J42"/>
  <c r="I42"/>
  <c r="H42"/>
  <c r="G42"/>
  <c r="E42"/>
  <c r="D42"/>
  <c r="C42"/>
  <c r="B42"/>
  <c r="AF41"/>
  <c r="AE41"/>
  <c r="AD41"/>
  <c r="AB41"/>
  <c r="AA41"/>
  <c r="Z41"/>
  <c r="Y41"/>
  <c r="X41"/>
  <c r="W41"/>
  <c r="V41"/>
  <c r="U41"/>
  <c r="T41"/>
  <c r="Q41"/>
  <c r="P41"/>
  <c r="O41"/>
  <c r="N41"/>
  <c r="M41"/>
  <c r="L41"/>
  <c r="J41"/>
  <c r="I41"/>
  <c r="H41"/>
  <c r="G41"/>
  <c r="E41"/>
  <c r="D41"/>
  <c r="C41"/>
  <c r="AF40"/>
  <c r="AE40"/>
  <c r="AD40"/>
  <c r="AB40"/>
  <c r="AA40"/>
  <c r="Z40"/>
  <c r="Y40"/>
  <c r="X40"/>
  <c r="W40"/>
  <c r="V40"/>
  <c r="U40"/>
  <c r="T40"/>
  <c r="Q40"/>
  <c r="P40"/>
  <c r="O40"/>
  <c r="N40"/>
  <c r="M40"/>
  <c r="L40"/>
  <c r="J40"/>
  <c r="I40"/>
  <c r="H40"/>
  <c r="G40"/>
  <c r="E40"/>
  <c r="D40"/>
  <c r="C40"/>
  <c r="B40"/>
  <c r="AE39"/>
  <c r="AC39"/>
  <c r="AA39"/>
  <c r="AB39"/>
  <c r="Y39"/>
  <c r="W39"/>
  <c r="U39"/>
  <c r="S39"/>
  <c r="P39"/>
  <c r="N39"/>
  <c r="L39"/>
  <c r="I39"/>
  <c r="G39"/>
  <c r="D39"/>
  <c r="B39"/>
  <c r="AF38"/>
  <c r="AE38"/>
  <c r="AC38"/>
  <c r="AD38"/>
  <c r="AA38"/>
  <c r="AB38"/>
  <c r="Z38"/>
  <c r="Y38"/>
  <c r="X38"/>
  <c r="W38"/>
  <c r="V38"/>
  <c r="U38"/>
  <c r="S38"/>
  <c r="Q38"/>
  <c r="P38"/>
  <c r="O38"/>
  <c r="N38"/>
  <c r="M38"/>
  <c r="L38"/>
  <c r="J38"/>
  <c r="I38"/>
  <c r="H38"/>
  <c r="G38"/>
  <c r="E38"/>
  <c r="D38"/>
  <c r="B38"/>
  <c r="AF37"/>
  <c r="AE37"/>
  <c r="AD37"/>
  <c r="AC37"/>
  <c r="AB37"/>
  <c r="AA37"/>
  <c r="Z37"/>
  <c r="Y37"/>
  <c r="X37"/>
  <c r="W37"/>
  <c r="V37"/>
  <c r="U37"/>
  <c r="T37"/>
  <c r="S37"/>
  <c r="Q37"/>
  <c r="P37"/>
  <c r="O37"/>
  <c r="N37"/>
  <c r="M37"/>
  <c r="L37"/>
  <c r="J37"/>
  <c r="I37"/>
  <c r="H37"/>
  <c r="G37"/>
  <c r="E37"/>
  <c r="D37"/>
  <c r="C37"/>
  <c r="B37"/>
  <c r="AF36"/>
  <c r="AE36"/>
  <c r="AD36"/>
  <c r="AB36"/>
  <c r="AA36"/>
  <c r="Z36"/>
  <c r="Y36"/>
  <c r="X36"/>
  <c r="W36"/>
  <c r="V36"/>
  <c r="U36"/>
  <c r="T36"/>
  <c r="Q36"/>
  <c r="P36"/>
  <c r="O36"/>
  <c r="N36"/>
  <c r="M36"/>
  <c r="L36"/>
  <c r="J36"/>
  <c r="I36"/>
  <c r="H36"/>
  <c r="G36"/>
  <c r="E36"/>
  <c r="D36"/>
  <c r="C36"/>
  <c r="B36"/>
  <c r="AE35"/>
  <c r="AC35"/>
  <c r="AA35"/>
  <c r="AB35"/>
  <c r="Z35"/>
  <c r="Y35"/>
  <c r="X35"/>
  <c r="W35"/>
  <c r="V35"/>
  <c r="U35"/>
  <c r="T35"/>
  <c r="S35"/>
  <c r="Q35"/>
  <c r="P35"/>
  <c r="O35"/>
  <c r="N35"/>
  <c r="M35"/>
  <c r="L35"/>
  <c r="J35"/>
  <c r="I35"/>
  <c r="H35"/>
  <c r="G35"/>
  <c r="E35"/>
  <c r="D35"/>
  <c r="B35"/>
  <c r="AF34"/>
  <c r="AE34"/>
  <c r="AC34"/>
  <c r="AB34"/>
  <c r="AA34"/>
  <c r="Z34"/>
  <c r="Y34"/>
  <c r="X34"/>
  <c r="W34"/>
  <c r="V34"/>
  <c r="U34"/>
  <c r="S34"/>
  <c r="Q34"/>
  <c r="P34"/>
  <c r="O34"/>
  <c r="N34"/>
  <c r="M34"/>
  <c r="L34"/>
  <c r="J34"/>
  <c r="I34"/>
  <c r="H34"/>
  <c r="G34"/>
  <c r="E34"/>
  <c r="D34"/>
  <c r="C34"/>
  <c r="B34"/>
  <c r="AF33"/>
  <c r="AE33"/>
  <c r="AD33"/>
  <c r="AB33"/>
  <c r="AA33"/>
  <c r="Z33"/>
  <c r="Y33"/>
  <c r="X33"/>
  <c r="W33"/>
  <c r="V33"/>
  <c r="U33"/>
  <c r="T33"/>
  <c r="Q33"/>
  <c r="P33"/>
  <c r="O33"/>
  <c r="N33"/>
  <c r="M33"/>
  <c r="L33"/>
  <c r="J33"/>
  <c r="I33"/>
  <c r="H33"/>
  <c r="G33"/>
  <c r="E33"/>
  <c r="D33"/>
  <c r="C33"/>
  <c r="B33"/>
  <c r="AF32"/>
  <c r="AE32"/>
  <c r="AD32"/>
  <c r="AC32"/>
  <c r="AB32"/>
  <c r="AA32"/>
  <c r="Z32"/>
  <c r="Y32"/>
  <c r="X32"/>
  <c r="W32"/>
  <c r="V32"/>
  <c r="U32"/>
  <c r="T32"/>
  <c r="S32"/>
  <c r="Q32"/>
  <c r="P32"/>
  <c r="O32"/>
  <c r="N32"/>
  <c r="M32"/>
  <c r="L32"/>
  <c r="J32"/>
  <c r="I32"/>
  <c r="H32"/>
  <c r="G32"/>
  <c r="E32"/>
  <c r="D32"/>
  <c r="C32"/>
  <c r="B32"/>
  <c r="AE31"/>
  <c r="AC31"/>
  <c r="AA31"/>
  <c r="AB31"/>
  <c r="Z31"/>
  <c r="Y31"/>
  <c r="X31"/>
  <c r="W31"/>
  <c r="U31"/>
  <c r="S31"/>
  <c r="P31"/>
  <c r="N31"/>
  <c r="L31"/>
  <c r="J31"/>
  <c r="I31"/>
  <c r="G31"/>
  <c r="E31"/>
  <c r="D31"/>
  <c r="B31"/>
  <c r="AE30"/>
  <c r="AC30"/>
  <c r="AD30"/>
  <c r="AA30"/>
  <c r="AB30"/>
  <c r="Z30"/>
  <c r="Y30"/>
  <c r="X30"/>
  <c r="W30"/>
  <c r="V30"/>
  <c r="U30"/>
  <c r="S30"/>
  <c r="Q30"/>
  <c r="P30"/>
  <c r="O30"/>
  <c r="N30"/>
  <c r="M30"/>
  <c r="L30"/>
  <c r="J30"/>
  <c r="I30"/>
  <c r="H30"/>
  <c r="G30"/>
  <c r="E30"/>
  <c r="D30"/>
  <c r="C30"/>
  <c r="B30"/>
  <c r="AF29"/>
  <c r="AE29"/>
  <c r="AC29"/>
  <c r="AA29"/>
  <c r="AB29"/>
  <c r="Z29"/>
  <c r="Y29"/>
  <c r="X29"/>
  <c r="W29"/>
  <c r="V29"/>
  <c r="U29"/>
  <c r="T29"/>
  <c r="S29"/>
  <c r="Q29"/>
  <c r="P29"/>
  <c r="O29"/>
  <c r="N29"/>
  <c r="M29"/>
  <c r="L29"/>
  <c r="J29"/>
  <c r="I29"/>
  <c r="H29"/>
  <c r="G29"/>
  <c r="E29"/>
  <c r="D29"/>
  <c r="B29"/>
  <c r="AF28"/>
  <c r="AE28"/>
  <c r="AD28"/>
  <c r="AC28"/>
  <c r="AB28"/>
  <c r="AA28"/>
  <c r="Z28"/>
  <c r="Y28"/>
  <c r="X28"/>
  <c r="W28"/>
  <c r="V28"/>
  <c r="U28"/>
  <c r="S28"/>
  <c r="P28"/>
  <c r="N28"/>
  <c r="L28"/>
  <c r="J28"/>
  <c r="I28"/>
  <c r="G28"/>
  <c r="E28"/>
  <c r="D28"/>
  <c r="C28"/>
  <c r="B28"/>
  <c r="AE27"/>
  <c r="AC27"/>
  <c r="AD27"/>
  <c r="AA27"/>
  <c r="AB27"/>
  <c r="Z27"/>
  <c r="Y27"/>
  <c r="X27"/>
  <c r="W27"/>
  <c r="V27"/>
  <c r="U27"/>
  <c r="T27"/>
  <c r="S27"/>
  <c r="Q27"/>
  <c r="P27"/>
  <c r="O27"/>
  <c r="N27"/>
  <c r="M27"/>
  <c r="L27"/>
  <c r="J27"/>
  <c r="I27"/>
  <c r="H27"/>
  <c r="G27"/>
  <c r="E27"/>
  <c r="D27"/>
  <c r="B27"/>
  <c r="AF26"/>
  <c r="AE26"/>
  <c r="AD26"/>
  <c r="AC26"/>
  <c r="AB26"/>
  <c r="AA26"/>
  <c r="Z26"/>
  <c r="Y26"/>
  <c r="X26"/>
  <c r="W26"/>
  <c r="V26"/>
  <c r="U26"/>
  <c r="T26"/>
  <c r="S26"/>
  <c r="Q26"/>
  <c r="P26"/>
  <c r="O26"/>
  <c r="N26"/>
  <c r="M26"/>
  <c r="L26"/>
  <c r="J26"/>
  <c r="I26"/>
  <c r="H26"/>
  <c r="G26"/>
  <c r="E26"/>
  <c r="D26"/>
  <c r="C26"/>
  <c r="B26"/>
  <c r="AF25"/>
  <c r="AE25"/>
  <c r="AD25"/>
  <c r="AC25"/>
  <c r="AB25"/>
  <c r="AA25"/>
  <c r="Z25"/>
  <c r="Y25"/>
  <c r="X25"/>
  <c r="W25"/>
  <c r="V25"/>
  <c r="U25"/>
  <c r="T25"/>
  <c r="S25"/>
  <c r="Q25"/>
  <c r="P25"/>
  <c r="O25"/>
  <c r="N25"/>
  <c r="M25"/>
  <c r="L25"/>
  <c r="J25"/>
  <c r="I25"/>
  <c r="H25"/>
  <c r="G25"/>
  <c r="E25"/>
  <c r="D25"/>
  <c r="C25"/>
  <c r="B25"/>
  <c r="AF24"/>
  <c r="AE24"/>
  <c r="AD24"/>
  <c r="AB24"/>
  <c r="AA24"/>
  <c r="Z24"/>
  <c r="Y24"/>
  <c r="X24"/>
  <c r="W24"/>
  <c r="V24"/>
  <c r="U24"/>
  <c r="T24"/>
  <c r="Q24"/>
  <c r="P24"/>
  <c r="O24"/>
  <c r="N24"/>
  <c r="M24"/>
  <c r="L24"/>
  <c r="J24"/>
  <c r="I24"/>
  <c r="H24"/>
  <c r="G24"/>
  <c r="E24"/>
  <c r="D24"/>
  <c r="C24"/>
  <c r="AE23"/>
  <c r="AC23"/>
  <c r="AD23"/>
  <c r="AA23"/>
  <c r="AB23"/>
  <c r="Z23"/>
  <c r="Y23"/>
  <c r="X23"/>
  <c r="W23"/>
  <c r="U23"/>
  <c r="T23"/>
  <c r="S23"/>
  <c r="Q23"/>
  <c r="P23"/>
  <c r="O23"/>
  <c r="N23"/>
  <c r="M23"/>
  <c r="L23"/>
  <c r="J23"/>
  <c r="I23"/>
  <c r="H23"/>
  <c r="G23"/>
  <c r="E23"/>
  <c r="D23"/>
  <c r="B23"/>
  <c r="AF22"/>
  <c r="AE22"/>
  <c r="AD22"/>
  <c r="AC22"/>
  <c r="AB22"/>
  <c r="AA22"/>
  <c r="Z22"/>
  <c r="Y22"/>
  <c r="X22"/>
  <c r="W22"/>
  <c r="V22"/>
  <c r="U22"/>
  <c r="T22"/>
  <c r="S22"/>
  <c r="Q22"/>
  <c r="P22"/>
  <c r="O22"/>
  <c r="N22"/>
  <c r="M22"/>
  <c r="L22"/>
  <c r="J22"/>
  <c r="I22"/>
  <c r="H22"/>
  <c r="G22"/>
  <c r="E22"/>
  <c r="D22"/>
  <c r="C22"/>
  <c r="B22"/>
  <c r="AF21"/>
  <c r="AE21"/>
  <c r="AD21"/>
  <c r="AC21"/>
  <c r="AB21"/>
  <c r="AA21"/>
  <c r="Z21"/>
  <c r="Y21"/>
  <c r="X21"/>
  <c r="W21"/>
  <c r="V21"/>
  <c r="U21"/>
  <c r="S21"/>
  <c r="Q21"/>
  <c r="P21"/>
  <c r="O21"/>
  <c r="N21"/>
  <c r="M21"/>
  <c r="L21"/>
  <c r="J21"/>
  <c r="I21"/>
  <c r="H21"/>
  <c r="G21"/>
  <c r="E21"/>
  <c r="D21"/>
  <c r="C21"/>
  <c r="B21"/>
  <c r="AE20"/>
  <c r="AC20"/>
  <c r="AD20"/>
  <c r="AA20"/>
  <c r="AB20"/>
  <c r="Z20"/>
  <c r="Y20"/>
  <c r="X20"/>
  <c r="W20"/>
  <c r="U20"/>
  <c r="T20"/>
  <c r="S20"/>
  <c r="Q20"/>
  <c r="P20"/>
  <c r="O20"/>
  <c r="N20"/>
  <c r="M20"/>
  <c r="L20"/>
  <c r="J20"/>
  <c r="I20"/>
  <c r="H20"/>
  <c r="G20"/>
  <c r="D20"/>
  <c r="B20"/>
  <c r="AF19"/>
  <c r="AD19"/>
  <c r="AC19"/>
  <c r="AB19"/>
  <c r="AA19"/>
  <c r="Z19"/>
  <c r="Y19"/>
  <c r="X19"/>
  <c r="W19"/>
  <c r="V19"/>
  <c r="U19"/>
  <c r="T19"/>
  <c r="S19"/>
  <c r="Q19"/>
  <c r="P19"/>
  <c r="O19"/>
  <c r="N19"/>
  <c r="M19"/>
  <c r="L19"/>
  <c r="J19"/>
  <c r="I19"/>
  <c r="H19"/>
  <c r="G19"/>
  <c r="E19"/>
  <c r="D19"/>
  <c r="C19"/>
  <c r="B19"/>
  <c r="AF18"/>
  <c r="AE18"/>
  <c r="AD18"/>
  <c r="AC18"/>
  <c r="AB18"/>
  <c r="AA18"/>
  <c r="Z18"/>
  <c r="Y18"/>
  <c r="X18"/>
  <c r="W18"/>
  <c r="V18"/>
  <c r="U18"/>
  <c r="T18"/>
  <c r="S18"/>
  <c r="Q18"/>
  <c r="P18"/>
  <c r="O18"/>
  <c r="N18"/>
  <c r="M18"/>
  <c r="L18"/>
  <c r="J18"/>
  <c r="I18"/>
  <c r="H18"/>
  <c r="G18"/>
  <c r="E18"/>
  <c r="D18"/>
  <c r="C18"/>
  <c r="B18"/>
  <c r="AF17"/>
  <c r="AE17"/>
  <c r="AD17"/>
  <c r="AC17"/>
  <c r="AB17"/>
  <c r="AA17"/>
  <c r="Z17"/>
  <c r="Y17"/>
  <c r="X17"/>
  <c r="W17"/>
  <c r="V17"/>
  <c r="U17"/>
  <c r="T17"/>
  <c r="S17"/>
  <c r="Q17"/>
  <c r="P17"/>
  <c r="O17"/>
  <c r="N17"/>
  <c r="M17"/>
  <c r="L17"/>
  <c r="J17"/>
  <c r="I17"/>
  <c r="H17"/>
  <c r="G17"/>
  <c r="E17"/>
  <c r="D17"/>
  <c r="C17"/>
  <c r="B17"/>
  <c r="AF16"/>
  <c r="AE16"/>
  <c r="AD16"/>
  <c r="AC16"/>
  <c r="AB16"/>
  <c r="AA16"/>
  <c r="Z16"/>
  <c r="Y16"/>
  <c r="X16"/>
  <c r="W16"/>
  <c r="V16"/>
  <c r="U16"/>
  <c r="T16"/>
  <c r="S16"/>
  <c r="Q16"/>
  <c r="P16"/>
  <c r="O16"/>
  <c r="N16"/>
  <c r="M16"/>
  <c r="L16"/>
  <c r="J16"/>
  <c r="I16"/>
  <c r="H16"/>
  <c r="G16"/>
  <c r="E16"/>
  <c r="D16"/>
  <c r="C16"/>
  <c r="B16"/>
  <c r="AF15"/>
  <c r="AE15"/>
  <c r="AD15"/>
  <c r="AC15"/>
  <c r="AB15"/>
  <c r="AA15"/>
  <c r="Z15"/>
  <c r="Y15"/>
  <c r="X15"/>
  <c r="W15"/>
  <c r="V15"/>
  <c r="U15"/>
  <c r="T15"/>
  <c r="S15"/>
  <c r="Q15"/>
  <c r="P15"/>
  <c r="O15"/>
  <c r="N15"/>
  <c r="M15"/>
  <c r="L15"/>
  <c r="J15"/>
  <c r="I15"/>
  <c r="H15"/>
  <c r="G15"/>
  <c r="E15"/>
  <c r="D15"/>
  <c r="C15"/>
  <c r="B15"/>
  <c r="AF14"/>
  <c r="AE14"/>
  <c r="AD14"/>
  <c r="AC14"/>
  <c r="AB14"/>
  <c r="AA14"/>
  <c r="Z14"/>
  <c r="Y14"/>
  <c r="X14"/>
  <c r="W14"/>
  <c r="V14"/>
  <c r="U14"/>
  <c r="T14"/>
  <c r="S14"/>
  <c r="Q14"/>
  <c r="P14"/>
  <c r="O14"/>
  <c r="N14"/>
  <c r="M14"/>
  <c r="L14"/>
  <c r="J14"/>
  <c r="I14"/>
  <c r="H14"/>
  <c r="G14"/>
  <c r="E14"/>
  <c r="D14"/>
  <c r="C14"/>
  <c r="B14"/>
  <c r="AE13"/>
  <c r="AC13"/>
  <c r="AA13"/>
  <c r="AB13"/>
  <c r="Y13"/>
  <c r="W13"/>
  <c r="U13"/>
  <c r="S13"/>
  <c r="P13"/>
  <c r="N13"/>
  <c r="L13"/>
  <c r="I13"/>
  <c r="G13"/>
  <c r="D13"/>
  <c r="B13"/>
  <c r="AF12"/>
  <c r="AE12"/>
  <c r="AD12"/>
  <c r="AC12"/>
  <c r="AB12"/>
  <c r="AA12"/>
  <c r="Z12"/>
  <c r="Y12"/>
  <c r="X12"/>
  <c r="W12"/>
  <c r="V12"/>
  <c r="U12"/>
  <c r="T12"/>
  <c r="S12"/>
  <c r="Q12"/>
  <c r="P12"/>
  <c r="O12"/>
  <c r="N12"/>
  <c r="M12"/>
  <c r="L12"/>
  <c r="J12"/>
  <c r="I12"/>
  <c r="H12"/>
  <c r="G12"/>
  <c r="E12"/>
  <c r="D12"/>
  <c r="C12"/>
  <c r="B12"/>
  <c r="AF11"/>
  <c r="AE11"/>
  <c r="AD11"/>
  <c r="AC11"/>
  <c r="AB11"/>
  <c r="AA11"/>
  <c r="Z11"/>
  <c r="Y11"/>
  <c r="X11"/>
  <c r="W11"/>
  <c r="V11"/>
  <c r="U11"/>
  <c r="T11"/>
  <c r="S11"/>
  <c r="Q11"/>
  <c r="P11"/>
  <c r="O11"/>
  <c r="N11"/>
  <c r="M11"/>
  <c r="L11"/>
  <c r="J11"/>
  <c r="I11"/>
  <c r="H11"/>
  <c r="G11"/>
  <c r="E11"/>
  <c r="D11"/>
  <c r="C11"/>
  <c r="B11"/>
  <c r="AE10"/>
  <c r="AC10"/>
  <c r="AD10"/>
  <c r="AA10"/>
  <c r="AB10"/>
  <c r="Y10"/>
  <c r="X10"/>
  <c r="W10"/>
  <c r="U10"/>
  <c r="S10"/>
  <c r="P10"/>
  <c r="O10"/>
  <c r="N10"/>
  <c r="L10"/>
  <c r="M10"/>
  <c r="I10"/>
  <c r="H10"/>
  <c r="G10"/>
  <c r="D10"/>
  <c r="B10"/>
  <c r="AF9"/>
  <c r="AE9"/>
  <c r="AC9"/>
  <c r="AA9"/>
  <c r="AB9"/>
  <c r="Z9"/>
  <c r="Y9"/>
  <c r="X9"/>
  <c r="W9"/>
  <c r="V9"/>
  <c r="U9"/>
  <c r="S9"/>
  <c r="P9"/>
  <c r="O9"/>
  <c r="N9"/>
  <c r="L9"/>
  <c r="M9"/>
  <c r="J9"/>
  <c r="I9"/>
  <c r="H9"/>
  <c r="G9"/>
  <c r="E9"/>
  <c r="D9"/>
  <c r="B9"/>
  <c r="AF8"/>
  <c r="AE8"/>
  <c r="AD8"/>
  <c r="AC8"/>
  <c r="AB8"/>
  <c r="AA8"/>
  <c r="Z8"/>
  <c r="Y8"/>
  <c r="X8"/>
  <c r="W8"/>
  <c r="V8"/>
  <c r="U8"/>
  <c r="T8"/>
  <c r="S8"/>
  <c r="Q8"/>
  <c r="P8"/>
  <c r="O8"/>
  <c r="N8"/>
  <c r="M8"/>
  <c r="L8"/>
  <c r="J8"/>
  <c r="I8"/>
  <c r="H8"/>
  <c r="G8"/>
  <c r="E8"/>
  <c r="D8"/>
  <c r="C8"/>
  <c r="B8"/>
  <c r="AF7"/>
  <c r="AE7"/>
  <c r="AD7"/>
  <c r="AC7"/>
  <c r="AB7"/>
  <c r="AA7"/>
  <c r="Z7"/>
  <c r="Y7"/>
  <c r="X7"/>
  <c r="W7"/>
  <c r="V7"/>
  <c r="U7"/>
  <c r="T7"/>
  <c r="S7"/>
  <c r="Q7"/>
  <c r="P7"/>
  <c r="O7"/>
  <c r="N7"/>
  <c r="M7"/>
  <c r="L7"/>
  <c r="J7"/>
  <c r="I7"/>
  <c r="H7"/>
  <c r="G7"/>
  <c r="E7"/>
  <c r="D7"/>
  <c r="C7"/>
  <c r="B7"/>
  <c r="B11" i="9"/>
  <c r="B12"/>
  <c r="C12"/>
  <c r="C3"/>
  <c r="C5"/>
  <c r="C7"/>
  <c r="C9"/>
  <c r="C11"/>
  <c r="C4"/>
  <c r="C6"/>
  <c r="C8"/>
  <c r="C10"/>
  <c r="B10"/>
  <c r="E14"/>
  <c r="E13"/>
  <c r="D13"/>
  <c r="B3"/>
  <c r="B5"/>
  <c r="B7"/>
  <c r="B9"/>
  <c r="D14"/>
  <c r="B4"/>
  <c r="B6"/>
  <c r="B8"/>
</calcChain>
</file>

<file path=xl/comments1.xml><?xml version="1.0" encoding="utf-8"?>
<comments xmlns="http://schemas.openxmlformats.org/spreadsheetml/2006/main">
  <authors>
    <author>kkuske</author>
  </authors>
  <commentList>
    <comment ref="R3" authorId="0">
      <text>
        <r>
          <rPr>
            <b/>
            <sz val="8"/>
            <color indexed="81"/>
            <rFont val="Tahoma"/>
            <family val="2"/>
          </rPr>
          <t>The Gender Empowerment Measure (GEM) is a measure of gender equality. 
The level is between 1 ("full equality") and 0 ("no equality").</t>
        </r>
      </text>
    </comment>
    <comment ref="AI3" authorId="0">
      <text>
        <r>
          <rPr>
            <b/>
            <sz val="8"/>
            <color indexed="81"/>
            <rFont val="Tahoma"/>
            <family val="2"/>
          </rPr>
          <t>The sex ratio at birth is defined as the number of boys born for each girl.</t>
        </r>
      </text>
    </comment>
  </commentList>
</comments>
</file>

<file path=xl/comments2.xml><?xml version="1.0" encoding="utf-8"?>
<comments xmlns="http://schemas.openxmlformats.org/spreadsheetml/2006/main">
  <authors>
    <author>xuzhang</author>
  </authors>
  <commentList>
    <comment ref="C2" authorId="0">
      <text>
        <r>
          <rPr>
            <b/>
            <sz val="9"/>
            <color indexed="81"/>
            <rFont val="Tahoma"/>
            <charset val="1"/>
          </rPr>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t>
        </r>
        <r>
          <rPr>
            <sz val="9"/>
            <color indexed="81"/>
            <rFont val="Tahoma"/>
            <charset val="1"/>
          </rPr>
          <t xml:space="preserve">
</t>
        </r>
      </text>
    </comment>
    <comment ref="D2" authorId="0">
      <text>
        <r>
          <rPr>
            <b/>
            <sz val="9"/>
            <color indexed="81"/>
            <rFont val="Tahoma"/>
            <charset val="1"/>
          </rPr>
          <t>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t>
        </r>
        <r>
          <rPr>
            <sz val="9"/>
            <color indexed="81"/>
            <rFont val="Tahoma"/>
            <charset val="1"/>
          </rPr>
          <t xml:space="preserve">
</t>
        </r>
      </text>
    </comment>
    <comment ref="F2" authorId="0">
      <text>
        <r>
          <rPr>
            <b/>
            <sz val="9"/>
            <color indexed="8"/>
            <rFont val="Tahoma"/>
          </rPr>
          <t xml:space="preserve">Early marriage is defined as the share of female population between ages 15 and 19 ever married. Continuous.
</t>
        </r>
        <r>
          <rPr>
            <sz val="9"/>
            <color indexed="8"/>
            <rFont val="Tahoma"/>
          </rPr>
          <t xml:space="preserve">
</t>
        </r>
      </text>
    </comment>
    <comment ref="G2" authorId="0">
      <text>
        <r>
          <rPr>
            <b/>
            <sz val="9"/>
            <color indexed="8"/>
            <rFont val="Tahoma"/>
          </rPr>
          <t xml:space="preserve">Whether a widow has the same inheritance rights as a widower. 
Categorical (3 categories = 0, 0.5, 1). The level is between 0 ("equal") and 1 ("unequal").
</t>
        </r>
        <r>
          <rPr>
            <sz val="9"/>
            <color indexed="8"/>
            <rFont val="Tahoma"/>
          </rPr>
          <t xml:space="preserve">
</t>
        </r>
      </text>
    </comment>
    <comment ref="H2" authorId="0">
      <text>
        <r>
          <rPr>
            <b/>
            <sz val="9"/>
            <color indexed="8"/>
            <rFont val="Tahoma"/>
          </rPr>
          <t>Whether daughters have the same inheritance rights as sons.
Categorical (3 categories = 0, 0.5, 1)
The level is between 0 ("equal") and 1 ("unequal").</t>
        </r>
      </text>
    </comment>
    <comment ref="I2" authorId="0">
      <text>
        <r>
          <rPr>
            <b/>
            <sz val="9"/>
            <color indexed="8"/>
            <rFont val="Tahoma"/>
          </rPr>
          <t xml:space="preserve">Female to male ratio of time
devoted to unpaid care work. 
</t>
        </r>
      </text>
    </comment>
    <comment ref="J2" authorId="0">
      <text>
        <r>
          <rPr>
            <b/>
            <sz val="9"/>
            <color indexed="8"/>
            <rFont val="Tahoma"/>
          </rPr>
          <t xml:space="preserve">Percentage of women who agree
that a husband/partner is justified in beating his wife/partner under certain circumstances.
Continuous.
</t>
        </r>
        <r>
          <rPr>
            <sz val="9"/>
            <color indexed="8"/>
            <rFont val="Tahoma"/>
          </rPr>
          <t xml:space="preserve">
</t>
        </r>
      </text>
    </comment>
    <comment ref="K2" authorId="0">
      <text>
        <r>
          <rPr>
            <b/>
            <sz val="9"/>
            <color indexed="8"/>
            <rFont val="Tahoma"/>
          </rPr>
          <t>Whether the legal framework offers
women legal protection from domestic violence. 
Categorical (5 categories = 0, 0.25, 0.5, 0.75, 1)</t>
        </r>
      </text>
    </comment>
    <comment ref="L2" authorId="0">
      <text>
        <r>
          <rPr>
            <b/>
            <sz val="9"/>
            <color indexed="8"/>
            <rFont val="Tahoma"/>
          </rPr>
          <t>Percentage of people agreeing that university is more important for boys than for girls.</t>
        </r>
        <r>
          <rPr>
            <sz val="9"/>
            <color indexed="8"/>
            <rFont val="Tahoma"/>
          </rPr>
          <t xml:space="preserve">
</t>
        </r>
      </text>
    </comment>
    <comment ref="M2" authorId="0">
      <text>
        <r>
          <rPr>
            <b/>
            <sz val="9"/>
            <color indexed="8"/>
            <rFont val="Tahoma"/>
          </rPr>
          <t xml:space="preserve">Whether women and men have equal and secure access to land use, control and ownership.
categorical (3 categories = 0, 0.5, 1).
Women's access to land ownership is betwenn 1 ("full") and 0 ("impossible").
</t>
        </r>
        <r>
          <rPr>
            <sz val="9"/>
            <color indexed="8"/>
            <rFont val="Tahoma"/>
          </rPr>
          <t xml:space="preserve">
</t>
        </r>
      </text>
    </comment>
    <comment ref="N2" authorId="0">
      <text>
        <r>
          <rPr>
            <b/>
            <sz val="9"/>
            <color indexed="81"/>
            <rFont val="Tahoma"/>
            <family val="2"/>
          </rPr>
          <t>Percentage of women ages 15-49 who believe a husband/partner is justified in hitting or beating his wife/partner when she argues with him.</t>
        </r>
        <r>
          <rPr>
            <sz val="9"/>
            <color indexed="81"/>
            <rFont val="Tahoma"/>
            <family val="2"/>
          </rPr>
          <t xml:space="preserve">
</t>
        </r>
      </text>
    </comment>
    <comment ref="O2" authorId="0">
      <text>
        <r>
          <rPr>
            <b/>
            <sz val="9"/>
            <color indexed="81"/>
            <rFont val="Tahoma"/>
            <family val="2"/>
          </rPr>
          <t>Percentage of women ages 15-49 who believe a husband/partner is justified in hitting or beating his wife/partner when she goes out without telling him.</t>
        </r>
        <r>
          <rPr>
            <sz val="9"/>
            <color indexed="81"/>
            <rFont val="Tahoma"/>
            <family val="2"/>
          </rPr>
          <t xml:space="preserve">
</t>
        </r>
      </text>
    </comment>
  </commentList>
</comments>
</file>

<file path=xl/comments3.xml><?xml version="1.0" encoding="utf-8"?>
<comments xmlns="http://schemas.openxmlformats.org/spreadsheetml/2006/main">
  <authors>
    <author>xuzhang</author>
  </authors>
  <commentList>
    <comment ref="A3" authorId="0">
      <text>
        <r>
          <rPr>
            <b/>
            <sz val="9"/>
            <color indexed="8"/>
            <rFont val="Tahoma"/>
          </rPr>
          <t xml:space="preserve">Percentage of women married between 15-19 years of age. 
Continuous.
</t>
        </r>
        <r>
          <rPr>
            <sz val="9"/>
            <color indexed="8"/>
            <rFont val="Tahoma"/>
          </rPr>
          <t xml:space="preserve">
</t>
        </r>
      </text>
    </comment>
    <comment ref="A4" authorId="0">
      <text>
        <r>
          <rPr>
            <b/>
            <sz val="9"/>
            <color indexed="8"/>
            <rFont val="Tahoma"/>
          </rPr>
          <t xml:space="preserve">Whether a widow has the same inheritance rights as a widower. 
Categorical (3 categories = 0, 0.5, 1). The level is between 0 ("equal") and 1 ("unequal").
</t>
        </r>
        <r>
          <rPr>
            <sz val="9"/>
            <color indexed="8"/>
            <rFont val="Tahoma"/>
          </rPr>
          <t xml:space="preserve">
</t>
        </r>
      </text>
    </comment>
    <comment ref="A5" authorId="0">
      <text>
        <r>
          <rPr>
            <b/>
            <sz val="9"/>
            <color indexed="8"/>
            <rFont val="Tahoma"/>
          </rPr>
          <t xml:space="preserve">Whether daughters have the same inheritance rights as sons.
Categorical (3 categories = 0, 0.5, 1)
The level is between 0 ("equal") and 1 ("unequal").
</t>
        </r>
      </text>
    </comment>
    <comment ref="A6" authorId="0">
      <text>
        <r>
          <rPr>
            <b/>
            <sz val="9"/>
            <color indexed="8"/>
            <rFont val="Tahoma"/>
          </rPr>
          <t xml:space="preserve">Female to male ratio of time
devoted to unpaid care work. 
</t>
        </r>
      </text>
    </comment>
    <comment ref="A7" authorId="0">
      <text>
        <r>
          <rPr>
            <b/>
            <sz val="9"/>
            <color indexed="8"/>
            <rFont val="Tahoma"/>
          </rPr>
          <t xml:space="preserve">Percentage of women who agree
that a husband/partner is justified in beating his wife/partner under certain circumstances.
Continuous.
</t>
        </r>
        <r>
          <rPr>
            <sz val="9"/>
            <color indexed="8"/>
            <rFont val="Tahoma"/>
          </rPr>
          <t xml:space="preserve">
</t>
        </r>
      </text>
    </comment>
    <comment ref="A8" authorId="0">
      <text>
        <r>
          <rPr>
            <b/>
            <sz val="9"/>
            <color indexed="8"/>
            <rFont val="Tahoma"/>
          </rPr>
          <t>Whether the legal framework offers
women legal protection from domestic violence. 
Categorical (5 categories = 0, 0.25, 0.5, 0.75, 1).</t>
        </r>
      </text>
    </comment>
    <comment ref="A9" authorId="0">
      <text>
        <r>
          <rPr>
            <b/>
            <sz val="9"/>
            <color indexed="8"/>
            <rFont val="Tahoma"/>
          </rPr>
          <t>Percentage of people agreeing that university is more important for boys than for girls.</t>
        </r>
        <r>
          <rPr>
            <sz val="9"/>
            <color indexed="8"/>
            <rFont val="Tahoma"/>
          </rPr>
          <t xml:space="preserve">
</t>
        </r>
      </text>
    </comment>
    <comment ref="A10" authorId="0">
      <text>
        <r>
          <rPr>
            <b/>
            <sz val="9"/>
            <color indexed="8"/>
            <rFont val="Tahoma"/>
          </rPr>
          <t xml:space="preserve">Whether women and men have equal and secure access to land use, control and ownership.
Categorical (3 categories = 0, 0.5, 1).
</t>
        </r>
        <r>
          <rPr>
            <sz val="9"/>
            <color indexed="8"/>
            <rFont val="Tahoma"/>
          </rPr>
          <t xml:space="preserve">
</t>
        </r>
      </text>
    </comment>
    <comment ref="A13" authorId="0">
      <text>
        <r>
          <rPr>
            <b/>
            <sz val="9"/>
            <color indexed="81"/>
            <rFont val="Tahoma"/>
            <family val="2"/>
          </rPr>
          <t>Percentage of women ages 15-49 who believe a husband/partner is justified in hitting or beating his wife/partner when she argues with him.</t>
        </r>
        <r>
          <rPr>
            <sz val="9"/>
            <color indexed="81"/>
            <rFont val="Tahoma"/>
            <family val="2"/>
          </rPr>
          <t xml:space="preserve">
</t>
        </r>
      </text>
    </comment>
    <comment ref="A14" authorId="0">
      <text>
        <r>
          <rPr>
            <b/>
            <sz val="9"/>
            <color indexed="81"/>
            <rFont val="Tahoma"/>
            <family val="2"/>
          </rPr>
          <t>Percentage of women ages 15-49 who believe a husband/partner is justified in hitting or beating his wife/partner when she goes out without telling him.</t>
        </r>
        <r>
          <rPr>
            <sz val="9"/>
            <color indexed="81"/>
            <rFont val="Tahoma"/>
            <family val="2"/>
          </rPr>
          <t xml:space="preserve">
</t>
        </r>
      </text>
    </comment>
  </commentList>
</comments>
</file>

<file path=xl/sharedStrings.xml><?xml version="1.0" encoding="utf-8"?>
<sst xmlns="http://schemas.openxmlformats.org/spreadsheetml/2006/main" count="1525" uniqueCount="491">
  <si>
    <t>Countr A-Z</t>
  </si>
  <si>
    <t>TFR</t>
  </si>
  <si>
    <t>FLP</t>
  </si>
  <si>
    <t>AUS</t>
  </si>
  <si>
    <t>AUT</t>
  </si>
  <si>
    <t>BEL</t>
  </si>
  <si>
    <t>CAN</t>
  </si>
  <si>
    <t>CHE</t>
  </si>
  <si>
    <t>CHL</t>
  </si>
  <si>
    <t>CZE</t>
  </si>
  <si>
    <t>DEU</t>
  </si>
  <si>
    <t>DNK</t>
  </si>
  <si>
    <t>ESP</t>
  </si>
  <si>
    <t>EST</t>
  </si>
  <si>
    <t>FIN</t>
  </si>
  <si>
    <t>FRA</t>
  </si>
  <si>
    <t>GBR</t>
  </si>
  <si>
    <t>GRC</t>
  </si>
  <si>
    <t>HUN</t>
  </si>
  <si>
    <t>IRL</t>
  </si>
  <si>
    <t>ISL</t>
  </si>
  <si>
    <t>ISR</t>
  </si>
  <si>
    <t>ITA</t>
  </si>
  <si>
    <t>JPN</t>
  </si>
  <si>
    <t>KOR</t>
  </si>
  <si>
    <t>LUX</t>
  </si>
  <si>
    <t>MEX</t>
  </si>
  <si>
    <t>NLD</t>
  </si>
  <si>
    <t>NOR</t>
  </si>
  <si>
    <t>NZL</t>
  </si>
  <si>
    <t>POL</t>
  </si>
  <si>
    <t>PRT</t>
  </si>
  <si>
    <t>SVK</t>
  </si>
  <si>
    <t>SVN</t>
  </si>
  <si>
    <t>SWE</t>
  </si>
  <si>
    <t>TUR</t>
  </si>
  <si>
    <t>USA</t>
  </si>
  <si>
    <t>Afghanistan</t>
  </si>
  <si>
    <t>AFG</t>
  </si>
  <si>
    <t>Albania</t>
  </si>
  <si>
    <t>ALB</t>
  </si>
  <si>
    <t>Algeria</t>
  </si>
  <si>
    <t>DZA</t>
  </si>
  <si>
    <t>Angola</t>
  </si>
  <si>
    <t>AGO</t>
  </si>
  <si>
    <t>Antigua and Barbuda</t>
  </si>
  <si>
    <t>Argentina</t>
  </si>
  <si>
    <t>ARG</t>
  </si>
  <si>
    <t>Armenia</t>
  </si>
  <si>
    <t>ARM</t>
  </si>
  <si>
    <t>Aruba</t>
  </si>
  <si>
    <t>Australia</t>
  </si>
  <si>
    <t>Austria</t>
  </si>
  <si>
    <t>Azerbaijan</t>
  </si>
  <si>
    <t>AZE</t>
  </si>
  <si>
    <t>Bahamas, The</t>
  </si>
  <si>
    <t>BHS</t>
  </si>
  <si>
    <t>Bahrain</t>
  </si>
  <si>
    <t>BHR</t>
  </si>
  <si>
    <t>Bangladesh</t>
  </si>
  <si>
    <t>BGD</t>
  </si>
  <si>
    <t>Barbados</t>
  </si>
  <si>
    <t>Belarus</t>
  </si>
  <si>
    <t>BLR</t>
  </si>
  <si>
    <t>Belgium</t>
  </si>
  <si>
    <t>Belize</t>
  </si>
  <si>
    <t>BLZ</t>
  </si>
  <si>
    <t>Benin</t>
  </si>
  <si>
    <t>BEN</t>
  </si>
  <si>
    <t>Bermuda</t>
  </si>
  <si>
    <t>Bhutan</t>
  </si>
  <si>
    <t>BTN</t>
  </si>
  <si>
    <t>Bolivia</t>
  </si>
  <si>
    <t>BOL</t>
  </si>
  <si>
    <t>Bosnia and Herzegovina</t>
  </si>
  <si>
    <t>BIH</t>
  </si>
  <si>
    <t>Botswana</t>
  </si>
  <si>
    <t>BWA</t>
  </si>
  <si>
    <t>Brazil</t>
  </si>
  <si>
    <t>BRA</t>
  </si>
  <si>
    <t>Bulgaria</t>
  </si>
  <si>
    <t>BGR</t>
  </si>
  <si>
    <t>Burkina Faso</t>
  </si>
  <si>
    <t>BFA</t>
  </si>
  <si>
    <t>Burundi</t>
  </si>
  <si>
    <t>BDI</t>
  </si>
  <si>
    <t>Cambodia</t>
  </si>
  <si>
    <t>KHM</t>
  </si>
  <si>
    <t>Cameroon</t>
  </si>
  <si>
    <t>CMR</t>
  </si>
  <si>
    <t>Canada</t>
  </si>
  <si>
    <t>Central African Republic</t>
  </si>
  <si>
    <t>CAF</t>
  </si>
  <si>
    <t>Chad</t>
  </si>
  <si>
    <t>TCD</t>
  </si>
  <si>
    <t>Chile</t>
  </si>
  <si>
    <t>China</t>
  </si>
  <si>
    <t>CHN</t>
  </si>
  <si>
    <t>Colombia</t>
  </si>
  <si>
    <t>COL</t>
  </si>
  <si>
    <t>Comoros</t>
  </si>
  <si>
    <t>COM</t>
  </si>
  <si>
    <t>Congo, Dem. Rep.</t>
  </si>
  <si>
    <t>ZAR</t>
  </si>
  <si>
    <t>Congo, Rep.</t>
  </si>
  <si>
    <t>COG</t>
  </si>
  <si>
    <t>Costa Rica</t>
  </si>
  <si>
    <t>CRI</t>
  </si>
  <si>
    <t>Cote d'Ivoire</t>
  </si>
  <si>
    <t>CIV</t>
  </si>
  <si>
    <t>Croatia</t>
  </si>
  <si>
    <t>HRV</t>
  </si>
  <si>
    <t>Cuba</t>
  </si>
  <si>
    <t>CUB</t>
  </si>
  <si>
    <t>Cyprus</t>
  </si>
  <si>
    <t>CYP</t>
  </si>
  <si>
    <t>Czech Republic</t>
  </si>
  <si>
    <t>Denmark</t>
  </si>
  <si>
    <t>Djibouti</t>
  </si>
  <si>
    <t>Dominican Republic</t>
  </si>
  <si>
    <t>DOM</t>
  </si>
  <si>
    <t>Ecuador</t>
  </si>
  <si>
    <t>ECU</t>
  </si>
  <si>
    <t>Egypt, Arab Rep.</t>
  </si>
  <si>
    <t>EGY</t>
  </si>
  <si>
    <t>El Salvador</t>
  </si>
  <si>
    <t>SLV</t>
  </si>
  <si>
    <t>Equatorial Guinea</t>
  </si>
  <si>
    <t>GNQ</t>
  </si>
  <si>
    <t>Eritrea</t>
  </si>
  <si>
    <t>ERI</t>
  </si>
  <si>
    <t>Estonia</t>
  </si>
  <si>
    <t>Ethiopia</t>
  </si>
  <si>
    <t>ETH</t>
  </si>
  <si>
    <t>Fiji</t>
  </si>
  <si>
    <t>FJI</t>
  </si>
  <si>
    <t>Finland</t>
  </si>
  <si>
    <t>France</t>
  </si>
  <si>
    <t>Gabon</t>
  </si>
  <si>
    <t>GAB</t>
  </si>
  <si>
    <t>Gambia, The</t>
  </si>
  <si>
    <t>GMB</t>
  </si>
  <si>
    <t>Georgia</t>
  </si>
  <si>
    <t>GEO</t>
  </si>
  <si>
    <t>Germany</t>
  </si>
  <si>
    <t>Ghana</t>
  </si>
  <si>
    <t>GHA</t>
  </si>
  <si>
    <t>Greece</t>
  </si>
  <si>
    <t>Grenada</t>
  </si>
  <si>
    <t>Guatemala</t>
  </si>
  <si>
    <t>GTM</t>
  </si>
  <si>
    <t>Guinea</t>
  </si>
  <si>
    <t>GIN</t>
  </si>
  <si>
    <t>Guinea-Bissau</t>
  </si>
  <si>
    <t>GNB</t>
  </si>
  <si>
    <t>Guyana</t>
  </si>
  <si>
    <t>GUY</t>
  </si>
  <si>
    <t>Haiti</t>
  </si>
  <si>
    <t>HTI</t>
  </si>
  <si>
    <t>Honduras</t>
  </si>
  <si>
    <t>HND</t>
  </si>
  <si>
    <t>Hong Kong SAR, China</t>
  </si>
  <si>
    <t>HKG</t>
  </si>
  <si>
    <t>Hungary</t>
  </si>
  <si>
    <t>Iceland</t>
  </si>
  <si>
    <t>India</t>
  </si>
  <si>
    <t>IND</t>
  </si>
  <si>
    <t>Indonesia</t>
  </si>
  <si>
    <t>IDN</t>
  </si>
  <si>
    <t>Iran, Islamic Rep.</t>
  </si>
  <si>
    <t>IRN</t>
  </si>
  <si>
    <t>Iraq</t>
  </si>
  <si>
    <t>IRQ</t>
  </si>
  <si>
    <t>Ireland</t>
  </si>
  <si>
    <t>Israel</t>
  </si>
  <si>
    <t>Italy</t>
  </si>
  <si>
    <t>Jamaica</t>
  </si>
  <si>
    <t>JAM</t>
  </si>
  <si>
    <t>Japan</t>
  </si>
  <si>
    <t>Jordan</t>
  </si>
  <si>
    <t>JOR</t>
  </si>
  <si>
    <t>Kazakhstan</t>
  </si>
  <si>
    <t>KAZ</t>
  </si>
  <si>
    <t>Kenya</t>
  </si>
  <si>
    <t>KEN</t>
  </si>
  <si>
    <t>Kiribati</t>
  </si>
  <si>
    <t>Korea, Rep.</t>
  </si>
  <si>
    <t>Kuwait</t>
  </si>
  <si>
    <t>KWT</t>
  </si>
  <si>
    <t>Kyrgyz Republic</t>
  </si>
  <si>
    <t>KGZ</t>
  </si>
  <si>
    <t>Lao PDR</t>
  </si>
  <si>
    <t>LAO</t>
  </si>
  <si>
    <t>Latvia</t>
  </si>
  <si>
    <t>LVA</t>
  </si>
  <si>
    <t>Lebanon</t>
  </si>
  <si>
    <t>LBN</t>
  </si>
  <si>
    <t>Lesotho</t>
  </si>
  <si>
    <t>LSO</t>
  </si>
  <si>
    <t>Liberia</t>
  </si>
  <si>
    <t>LBR</t>
  </si>
  <si>
    <t>Libya</t>
  </si>
  <si>
    <t>LBY</t>
  </si>
  <si>
    <t>Lithuania</t>
  </si>
  <si>
    <t>LTU</t>
  </si>
  <si>
    <t>Luxembourg</t>
  </si>
  <si>
    <t>Macao SAR, China</t>
  </si>
  <si>
    <t>MAC</t>
  </si>
  <si>
    <t>Macedonia, FYR</t>
  </si>
  <si>
    <t>MKD</t>
  </si>
  <si>
    <t>Madagascar</t>
  </si>
  <si>
    <t>MDG</t>
  </si>
  <si>
    <t>Malawi</t>
  </si>
  <si>
    <t>MWI</t>
  </si>
  <si>
    <t>Malaysia</t>
  </si>
  <si>
    <t>MYS</t>
  </si>
  <si>
    <t>Maldives</t>
  </si>
  <si>
    <t>MDV</t>
  </si>
  <si>
    <t>Mali</t>
  </si>
  <si>
    <t>MLI</t>
  </si>
  <si>
    <t>Malta</t>
  </si>
  <si>
    <t>MLT</t>
  </si>
  <si>
    <t>Mauritania</t>
  </si>
  <si>
    <t>MRT</t>
  </si>
  <si>
    <t>Mauritius</t>
  </si>
  <si>
    <t>MUS</t>
  </si>
  <si>
    <t>Mexico</t>
  </si>
  <si>
    <t>Micronesia, Fed. Sts.</t>
  </si>
  <si>
    <t>Moldova</t>
  </si>
  <si>
    <t>MDA</t>
  </si>
  <si>
    <t>Mongolia</t>
  </si>
  <si>
    <t>MNG</t>
  </si>
  <si>
    <t>Morocco</t>
  </si>
  <si>
    <t>MAR</t>
  </si>
  <si>
    <t>Mozambique</t>
  </si>
  <si>
    <t>MOZ</t>
  </si>
  <si>
    <t>Namibia</t>
  </si>
  <si>
    <t>NAM</t>
  </si>
  <si>
    <t>Nepal</t>
  </si>
  <si>
    <t>NPL</t>
  </si>
  <si>
    <t>Netherlands</t>
  </si>
  <si>
    <t>New Zealand</t>
  </si>
  <si>
    <t>Nicaragua</t>
  </si>
  <si>
    <t>NIC</t>
  </si>
  <si>
    <t>Niger</t>
  </si>
  <si>
    <t>NER</t>
  </si>
  <si>
    <t>Nigeria</t>
  </si>
  <si>
    <t>NGA</t>
  </si>
  <si>
    <t>Norway</t>
  </si>
  <si>
    <t>Oman</t>
  </si>
  <si>
    <t>OMN</t>
  </si>
  <si>
    <t>Pakistan</t>
  </si>
  <si>
    <t>PAK</t>
  </si>
  <si>
    <t>Panama</t>
  </si>
  <si>
    <t>PAN</t>
  </si>
  <si>
    <t>Papua New Guinea</t>
  </si>
  <si>
    <t>PNG</t>
  </si>
  <si>
    <t>Paraguay</t>
  </si>
  <si>
    <t>PRY</t>
  </si>
  <si>
    <t>Peru</t>
  </si>
  <si>
    <t>PER</t>
  </si>
  <si>
    <t>Philippines</t>
  </si>
  <si>
    <t>PHL</t>
  </si>
  <si>
    <t>Poland</t>
  </si>
  <si>
    <t>Portugal</t>
  </si>
  <si>
    <t>Puerto Rico</t>
  </si>
  <si>
    <t>Qatar</t>
  </si>
  <si>
    <t>QAT</t>
  </si>
  <si>
    <t>Romania</t>
  </si>
  <si>
    <t>ROM</t>
  </si>
  <si>
    <t>Russian Federation</t>
  </si>
  <si>
    <t>RUS</t>
  </si>
  <si>
    <t>Rwanda</t>
  </si>
  <si>
    <t>RWA</t>
  </si>
  <si>
    <t>Samoa</t>
  </si>
  <si>
    <t>Sao Tome and Principe</t>
  </si>
  <si>
    <t>Saudi Arabia</t>
  </si>
  <si>
    <t>SAU</t>
  </si>
  <si>
    <t>Senegal</t>
  </si>
  <si>
    <t>SEN</t>
  </si>
  <si>
    <t>Serbia</t>
  </si>
  <si>
    <t>SRB</t>
  </si>
  <si>
    <t>Seychelles</t>
  </si>
  <si>
    <t>Sierra Leone</t>
  </si>
  <si>
    <t>SLE</t>
  </si>
  <si>
    <t>Singapore</t>
  </si>
  <si>
    <t>SGP</t>
  </si>
  <si>
    <t>Slovak Republic</t>
  </si>
  <si>
    <t>Slovenia</t>
  </si>
  <si>
    <t>Solomon Islands</t>
  </si>
  <si>
    <t>South Africa</t>
  </si>
  <si>
    <t>ZAF</t>
  </si>
  <si>
    <t>Spain</t>
  </si>
  <si>
    <t>Sri Lanka</t>
  </si>
  <si>
    <t>LKA</t>
  </si>
  <si>
    <t>St. Lucia</t>
  </si>
  <si>
    <t>St. Vincent and the Grenadines</t>
  </si>
  <si>
    <t>Sudan</t>
  </si>
  <si>
    <t>SDN</t>
  </si>
  <si>
    <t>Suriname</t>
  </si>
  <si>
    <t>Swaziland</t>
  </si>
  <si>
    <t>SWZ</t>
  </si>
  <si>
    <t>Sweden</t>
  </si>
  <si>
    <t>Switzerland</t>
  </si>
  <si>
    <t>Tajikistan</t>
  </si>
  <si>
    <t>TJK</t>
  </si>
  <si>
    <t>Tanzania</t>
  </si>
  <si>
    <t>TZA</t>
  </si>
  <si>
    <t>Thailand</t>
  </si>
  <si>
    <t>THA</t>
  </si>
  <si>
    <t>Timor-Leste</t>
  </si>
  <si>
    <t>TMP</t>
  </si>
  <si>
    <t>Togo</t>
  </si>
  <si>
    <t>TGO</t>
  </si>
  <si>
    <t>Tonga</t>
  </si>
  <si>
    <t>Trinidad and Tobago</t>
  </si>
  <si>
    <t>TTO</t>
  </si>
  <si>
    <t>Tunisia</t>
  </si>
  <si>
    <t>TUN</t>
  </si>
  <si>
    <t>Turkey</t>
  </si>
  <si>
    <t>Turkmenistan</t>
  </si>
  <si>
    <t>TKM</t>
  </si>
  <si>
    <t>Uganda</t>
  </si>
  <si>
    <t>UGA</t>
  </si>
  <si>
    <t>Ukraine</t>
  </si>
  <si>
    <t>UKR</t>
  </si>
  <si>
    <t>United Arab Emirates</t>
  </si>
  <si>
    <t>ARE</t>
  </si>
  <si>
    <t>United Kingdom</t>
  </si>
  <si>
    <t>United States</t>
  </si>
  <si>
    <t>Uruguay</t>
  </si>
  <si>
    <t>URY</t>
  </si>
  <si>
    <t>Uzbekistan</t>
  </si>
  <si>
    <t>UZB</t>
  </si>
  <si>
    <t>Vanuatu</t>
  </si>
  <si>
    <t>Venezuela, RB</t>
  </si>
  <si>
    <t>VEN</t>
  </si>
  <si>
    <t>Vietnam</t>
  </si>
  <si>
    <t>VNM</t>
  </si>
  <si>
    <t>West Bank and Gaza</t>
  </si>
  <si>
    <t>Yemen, Rep.</t>
  </si>
  <si>
    <t>YEM</t>
  </si>
  <si>
    <t>Zambia</t>
  </si>
  <si>
    <t>ZMB</t>
  </si>
  <si>
    <t>Zimbabwe</t>
  </si>
  <si>
    <t>ZWE</t>
  </si>
  <si>
    <t xml:space="preserve">Sources: </t>
  </si>
  <si>
    <t>Source: Worldbank, World Development Indicators: total fertility rate (births per woman), 2010.</t>
  </si>
  <si>
    <t>Accessed April 2015</t>
  </si>
  <si>
    <t>Worldbank: total fertility rate (births per woman) 2010</t>
  </si>
  <si>
    <t>OECD.Stat: LFS by sex and age - indicators, http://stats.oecd.org/Index.aspx?DataSetCode=LFS_SEXAGE_I_R (18.01.2016) 2010</t>
  </si>
  <si>
    <t>Syrian Arab Republic</t>
  </si>
  <si>
    <t>SYR</t>
  </si>
  <si>
    <t>years of schooling</t>
  </si>
  <si>
    <t>Average years of schooling 2000, Total</t>
  </si>
  <si>
    <t>Country</t>
  </si>
  <si>
    <t>Country Code</t>
  </si>
  <si>
    <t>Fertility Rate</t>
  </si>
  <si>
    <t>Andorra</t>
  </si>
  <si>
    <t>Brunei</t>
  </si>
  <si>
    <t>Cape Verde</t>
  </si>
  <si>
    <t>Cayman Islands</t>
  </si>
  <si>
    <t>Channel Islands</t>
  </si>
  <si>
    <t>Dominica</t>
  </si>
  <si>
    <t>Egypt</t>
  </si>
  <si>
    <t>French Polynesia</t>
  </si>
  <si>
    <t>Greenland</t>
  </si>
  <si>
    <t>Guam</t>
  </si>
  <si>
    <t>Hong Kong, China</t>
  </si>
  <si>
    <t>Iran</t>
  </si>
  <si>
    <t>Isle of Man</t>
  </si>
  <si>
    <t>Korea, Dem. Rep.</t>
  </si>
  <si>
    <t>Korea</t>
  </si>
  <si>
    <t>Macao, China</t>
  </si>
  <si>
    <t>Macedonia</t>
  </si>
  <si>
    <t>Marshall Islands</t>
  </si>
  <si>
    <t>Myanmar</t>
  </si>
  <si>
    <t>Netherlands Antilles</t>
  </si>
  <si>
    <t>Palau</t>
  </si>
  <si>
    <t>Serbia and Montenegro</t>
  </si>
  <si>
    <t>Somalia</t>
  </si>
  <si>
    <t>St. Kitts and Nevis</t>
  </si>
  <si>
    <t>Venezuela</t>
  </si>
  <si>
    <t>Yemen</t>
  </si>
  <si>
    <t>--------------</t>
  </si>
  <si>
    <t>Source</t>
  </si>
  <si>
    <t>World Development Indicators 2014 by World Bank (WDI 2014)</t>
  </si>
  <si>
    <t xml:space="preserve">  Early marriage</t>
  </si>
  <si>
    <t xml:space="preserve">      Inheritance Widows</t>
  </si>
  <si>
    <t xml:space="preserve">       Inheritance Daughters</t>
  </si>
  <si>
    <t xml:space="preserve">  Unpaid care work</t>
  </si>
  <si>
    <t xml:space="preserve">    Attitudes towards violence</t>
  </si>
  <si>
    <t xml:space="preserve">    Laws on domestic violence</t>
  </si>
  <si>
    <t xml:space="preserve">  Son preference in education</t>
  </si>
  <si>
    <t xml:space="preserve">  Secure access to land</t>
  </si>
  <si>
    <t xml:space="preserve">Women who believe a husband is justified in beating his wife when she argues with him </t>
  </si>
  <si>
    <t xml:space="preserve">Women who believe a husband is justified in beating his wife when she goes out without telling him </t>
  </si>
  <si>
    <t>..</t>
  </si>
  <si>
    <t>China (People's Republic of)</t>
  </si>
  <si>
    <t>Congo</t>
  </si>
  <si>
    <t>Democratic People's Republic of Korea</t>
  </si>
  <si>
    <t>Democratic Republic of the Congo</t>
  </si>
  <si>
    <t>Gambia</t>
  </si>
  <si>
    <t>Kyrgyzstan</t>
  </si>
  <si>
    <t>Lao People's Democratic Republic</t>
  </si>
  <si>
    <t>Russia</t>
  </si>
  <si>
    <t>GDP per capita 2014, PPP (constant 2011 international $)</t>
  </si>
  <si>
    <t xml:space="preserve"> Agriculture, value added (% of GDP) 2014</t>
  </si>
  <si>
    <t>GDP per capita 2005</t>
  </si>
  <si>
    <t xml:space="preserve"> Agriculture, value added (% of GDP) 2005</t>
  </si>
  <si>
    <t>Mortality rate, under-5 (per 1,000)</t>
  </si>
  <si>
    <t>Life expectancy at birth, 2003</t>
  </si>
  <si>
    <t>GDP per capita</t>
  </si>
  <si>
    <t>Child Labor Rate</t>
  </si>
  <si>
    <t>Year first woman in parliament (UN 2004)</t>
  </si>
  <si>
    <t>Partial women's suffrage (UN 2004)</t>
  </si>
  <si>
    <t>GDP per capita 2005, PPP (constant 2011 international $)</t>
  </si>
  <si>
    <t>Child mortality rate (under 5) (WDI 2014)</t>
  </si>
  <si>
    <t xml:space="preserve">Source: </t>
  </si>
  <si>
    <t>World development indicators 2003.  Education efficiency, p. 84.  Data for 2000.</t>
  </si>
  <si>
    <t>OECD Gender, Institutions, and Development Data Base (GID)  http://www.oecd.org/dev/institutions/GIDdatabase</t>
  </si>
  <si>
    <t>Human Development Report 2004 (UN)</t>
  </si>
  <si>
    <t>World Development Indicators Online (World Bank) (2005)</t>
  </si>
  <si>
    <r>
      <t xml:space="preserve">Doepke, Matthias (2008): "Humankapital, politischer Wandel und langfristige Wirtschaftsentwicklung", </t>
    </r>
    <r>
      <rPr>
        <i/>
        <sz val="11"/>
        <color theme="1"/>
        <rFont val="Calibri"/>
        <family val="2"/>
        <scheme val="minor"/>
      </rPr>
      <t>Perspektiven der Wirtschaftspolitik 2008 9</t>
    </r>
    <r>
      <rPr>
        <sz val="11"/>
        <color theme="1"/>
        <rFont val="Calibri"/>
        <family val="2"/>
        <scheme val="minor"/>
      </rPr>
      <t>, pp.73-89</t>
    </r>
  </si>
  <si>
    <t>Gender, Institutions and Development Database 2014 by OECD  (GID 2014)</t>
  </si>
  <si>
    <t>World Bank Gender Statistics (2006)</t>
  </si>
  <si>
    <t>Women who believe a husband is justified in beating his wife when she goes out without telling him (World Bank Gender Statistics 2006)</t>
  </si>
  <si>
    <t>Women who believe a husband is justified in beating his wife when she argues with him (World Bank Gender Statistics 2006)</t>
  </si>
  <si>
    <t>WDI 2005</t>
  </si>
  <si>
    <t>WDI 2014</t>
  </si>
  <si>
    <t>WDI 2013</t>
  </si>
  <si>
    <t>WDI 2014: World Bank, World Development Indicators 2014</t>
  </si>
  <si>
    <t>WDI 2013: World Bank, World Development Indicators 2013</t>
  </si>
  <si>
    <t>WDI 2005: World Bank, World Development Indicators 2005</t>
  </si>
  <si>
    <t>World Bank Gender Statistics 2006</t>
  </si>
  <si>
    <t>GID 2014: OECD, Gender, Institutions and Development Database 2014</t>
  </si>
  <si>
    <t xml:space="preserve">GDP per capita 2005, PPP (constant 2011 international $) </t>
  </si>
  <si>
    <t>Agriculture, value added (% of GDP), 2005</t>
  </si>
  <si>
    <t xml:space="preserve"> Agriculture, value added (% of GDP), 2014</t>
  </si>
  <si>
    <t>Human Development Report 2004</t>
  </si>
  <si>
    <t>Sources:</t>
  </si>
  <si>
    <t xml:space="preserve">Gender Empowerment Measure (GEM), 2004 </t>
  </si>
  <si>
    <t>Yr of partial women's suffrage, 2004</t>
  </si>
  <si>
    <t>OECD Gender, Institutions, and Development Data Base (GID) 2006</t>
  </si>
  <si>
    <t>Women in paid labour (as % of total labour force), 2005</t>
  </si>
  <si>
    <t>Women's literacy rate as a share of men's literacy rate, 2005</t>
  </si>
  <si>
    <t>Sex ratio (at birth), 2005</t>
  </si>
  <si>
    <t>Fertility Rate, 2003</t>
  </si>
  <si>
    <t>Early Marriage: GID 2014: OECD, Gender, Institutions and Development Database 2014</t>
  </si>
  <si>
    <t>GDP per capita: WDI 2014: World Bank, World Development Indicators 2014</t>
  </si>
  <si>
    <t>GDP per capita: World Development Indicators Online (World Bank) (2005)</t>
  </si>
  <si>
    <t>Women in Paid Labor: OECD Gender, Institutions, and Development Data Base (GID)  http://www.oecd.org/dev/institutions/GIDdatabase</t>
  </si>
  <si>
    <t>GEM: Human Development Report 2004 (UN)</t>
  </si>
  <si>
    <t>World Bank, World Development Indicators 1990</t>
  </si>
  <si>
    <t>World Bank, World Development Indicators 2010</t>
  </si>
  <si>
    <t xml:space="preserve"> </t>
  </si>
  <si>
    <t xml:space="preserve">  </t>
  </si>
  <si>
    <t xml:space="preserve">WDI 2003 </t>
  </si>
  <si>
    <t>WDI 2003: World Bank, World Development Indicators, 2003</t>
  </si>
  <si>
    <t>WHO 2005: World Health Organization 2005</t>
  </si>
  <si>
    <t xml:space="preserve">UN Human Development Report 2004 </t>
  </si>
  <si>
    <t>Life expectancy at birth (WDI 2013)</t>
  </si>
  <si>
    <t>PRK</t>
  </si>
  <si>
    <t>MMR</t>
  </si>
  <si>
    <t>SOM</t>
  </si>
  <si>
    <t>International Labour Organization 2002</t>
  </si>
  <si>
    <t>The GID and the WDI are the sources consulted. The GID combines information from the WHO, the UN Human Development Report and the ILO, amongst other sources.</t>
  </si>
  <si>
    <t>Yr first women in parliament, 2004</t>
  </si>
  <si>
    <t>Average years of schooling 2000 (WDI 2003)</t>
  </si>
  <si>
    <t>Gender Empowerment Measure (UN 2004)</t>
  </si>
  <si>
    <t>% female in paid labor force (GID 2006)</t>
  </si>
  <si>
    <t>Total Fertility Rate (GID 2006)</t>
  </si>
  <si>
    <t>Female literacy as % male (GID 2006)</t>
  </si>
  <si>
    <t>Women's access to land (GID 2014)</t>
  </si>
  <si>
    <t>Son preference in education (GID 2014)</t>
  </si>
  <si>
    <t>Laws on domestic violence (GID 2014)</t>
  </si>
  <si>
    <t>Attitudes towards violence (GID 2014)</t>
  </si>
  <si>
    <t>Early marriage (GID 2014)</t>
  </si>
  <si>
    <t>Unpaid care work by women (GID 2014)</t>
  </si>
  <si>
    <t>Boy/girl sex ratio at birth (GID 2006)</t>
  </si>
  <si>
    <t>Inheritance law for widows (GID 2014)</t>
  </si>
  <si>
    <t>Inheritance law for daughters (GID 2014)</t>
  </si>
  <si>
    <t>Total Fertility Rate</t>
  </si>
  <si>
    <t xml:space="preserve">and Michèle Tertilt in the Handbook of Macroeconomics (forthcoming). It presents the </t>
  </si>
  <si>
    <t xml:space="preserve">This file is a supplement to the Chapter "Families in Macroeconomics" by Matthias Doepke </t>
  </si>
  <si>
    <t xml:space="preserve">cross-country figures that appear on the chapter and the data that was used to construct  </t>
  </si>
  <si>
    <t>them.</t>
  </si>
  <si>
    <t xml:space="preserve">Every figure is on a separate sheet with the number on the sheet indicating the number </t>
  </si>
  <si>
    <t xml:space="preserve">with which it is labeled in the chapter. The sheets Correlations_1 and Correlations_2 </t>
  </si>
  <si>
    <t xml:space="preserve">show the calculations for Table 3 in the chapter. Data_1 and Data_2 are the data tables for </t>
  </si>
  <si>
    <t>Correlation_1 and Correlation_2 , respectively.</t>
  </si>
</sst>
</file>

<file path=xl/styles.xml><?xml version="1.0" encoding="utf-8"?>
<styleSheet xmlns="http://schemas.openxmlformats.org/spreadsheetml/2006/main">
  <numFmts count="2">
    <numFmt numFmtId="164" formatCode="0.0"/>
    <numFmt numFmtId="165" formatCode="#,##0.0"/>
  </numFmts>
  <fonts count="25">
    <font>
      <sz val="11"/>
      <color theme="1"/>
      <name val="Calibri"/>
      <family val="2"/>
      <scheme val="minor"/>
    </font>
    <font>
      <sz val="10"/>
      <name val="Arial"/>
      <family val="2"/>
    </font>
    <font>
      <sz val="8"/>
      <name val="Arial"/>
      <family val="2"/>
    </font>
    <font>
      <sz val="10"/>
      <name val="Verdana"/>
    </font>
    <font>
      <sz val="10"/>
      <name val="Arial"/>
    </font>
    <font>
      <sz val="10"/>
      <name val="Verdana"/>
      <family val="2"/>
    </font>
    <font>
      <b/>
      <sz val="10"/>
      <name val="Arial"/>
      <family val="2"/>
    </font>
    <font>
      <b/>
      <sz val="10"/>
      <name val="Verdana"/>
    </font>
    <font>
      <b/>
      <sz val="9"/>
      <color indexed="81"/>
      <name val="Tahoma"/>
      <charset val="1"/>
    </font>
    <font>
      <sz val="9"/>
      <color indexed="81"/>
      <name val="Tahoma"/>
      <charset val="1"/>
    </font>
    <font>
      <b/>
      <sz val="9"/>
      <color indexed="8"/>
      <name val="Tahoma"/>
    </font>
    <font>
      <sz val="9"/>
      <color indexed="8"/>
      <name val="Tahoma"/>
    </font>
    <font>
      <b/>
      <sz val="9"/>
      <color indexed="81"/>
      <name val="Tahoma"/>
      <family val="2"/>
    </font>
    <font>
      <sz val="9"/>
      <color indexed="81"/>
      <name val="Tahoma"/>
      <family val="2"/>
    </font>
    <font>
      <sz val="9"/>
      <name val="Georgia"/>
      <family val="1"/>
    </font>
    <font>
      <sz val="9"/>
      <color theme="1"/>
      <name val="Georgia"/>
      <family val="1"/>
    </font>
    <font>
      <b/>
      <sz val="11"/>
      <color theme="1"/>
      <name val="Calibri"/>
      <family val="2"/>
      <scheme val="minor"/>
    </font>
    <font>
      <i/>
      <sz val="11"/>
      <color theme="1"/>
      <name val="Calibri"/>
      <family val="2"/>
      <scheme val="minor"/>
    </font>
    <font>
      <b/>
      <sz val="8"/>
      <name val="Arial"/>
      <family val="2"/>
    </font>
    <font>
      <u/>
      <sz val="8"/>
      <name val="Arial"/>
      <family val="2"/>
    </font>
    <font>
      <b/>
      <sz val="10"/>
      <color theme="1"/>
      <name val="Arial"/>
      <family val="2"/>
    </font>
    <font>
      <sz val="8"/>
      <color theme="1"/>
      <name val="Arial"/>
      <family val="2"/>
    </font>
    <font>
      <sz val="10"/>
      <color theme="0"/>
      <name val="Arial"/>
      <family val="2"/>
    </font>
    <font>
      <sz val="10"/>
      <color indexed="9"/>
      <name val="Arial"/>
      <family val="2"/>
    </font>
    <font>
      <b/>
      <sz val="8"/>
      <color indexed="81"/>
      <name val="Tahoma"/>
      <family val="2"/>
    </font>
  </fonts>
  <fills count="14">
    <fill>
      <patternFill patternType="none"/>
    </fill>
    <fill>
      <patternFill patternType="gray125"/>
    </fill>
    <fill>
      <patternFill patternType="solid">
        <fgColor rgb="FFF0F8FF"/>
        <bgColor indexed="64"/>
      </patternFill>
    </fill>
    <fill>
      <patternFill patternType="solid">
        <fgColor rgb="FFC4D8ED"/>
        <bgColor indexed="64"/>
      </patternFill>
    </fill>
    <fill>
      <patternFill patternType="solid">
        <fgColor rgb="FF16365C"/>
        <bgColor indexed="64"/>
      </patternFill>
    </fill>
    <fill>
      <patternFill patternType="solid">
        <fgColor rgb="FF00A1E3"/>
        <bgColor indexed="64"/>
      </patternFill>
    </fill>
    <fill>
      <patternFill patternType="solid">
        <fgColor theme="4" tint="-0.249977111117893"/>
        <bgColor indexed="64"/>
      </patternFill>
    </fill>
    <fill>
      <patternFill patternType="solid">
        <fgColor rgb="FFFF99FF"/>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0099FF"/>
        <bgColor indexed="64"/>
      </patternFill>
    </fill>
    <fill>
      <patternFill patternType="solid">
        <fgColor rgb="FF3333CC"/>
        <bgColor indexed="64"/>
      </patternFill>
    </fill>
    <fill>
      <patternFill patternType="solid">
        <fgColor theme="0"/>
        <bgColor indexed="64"/>
      </patternFill>
    </fill>
    <fill>
      <patternFill patternType="solid">
        <fgColor rgb="FF6666FF"/>
        <bgColor indexed="64"/>
      </patternFill>
    </fill>
  </fills>
  <borders count="21">
    <border>
      <left/>
      <right/>
      <top/>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right/>
      <top/>
      <bottom style="thin">
        <color rgb="FFC0C0C0"/>
      </bottom>
      <diagonal/>
    </border>
    <border>
      <left style="thin">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indexed="64"/>
      </top>
      <bottom/>
      <diagonal/>
    </border>
  </borders>
  <cellStyleXfs count="5">
    <xf numFmtId="0" fontId="0" fillId="0" borderId="0"/>
    <xf numFmtId="0" fontId="1" fillId="0" borderId="0"/>
    <xf numFmtId="0" fontId="3" fillId="0" borderId="0"/>
    <xf numFmtId="0" fontId="4" fillId="0" borderId="0"/>
    <xf numFmtId="0" fontId="4" fillId="0" borderId="0"/>
  </cellStyleXfs>
  <cellXfs count="114">
    <xf numFmtId="0" fontId="0" fillId="0" borderId="0" xfId="0"/>
    <xf numFmtId="0" fontId="1" fillId="0" borderId="0" xfId="1"/>
    <xf numFmtId="0" fontId="2" fillId="2" borderId="1" xfId="1" applyNumberFormat="1" applyFont="1" applyFill="1" applyBorder="1" applyAlignment="1">
      <alignment horizontal="right"/>
    </xf>
    <xf numFmtId="0" fontId="2" fillId="0" borderId="1" xfId="1" applyNumberFormat="1" applyFont="1" applyBorder="1" applyAlignment="1">
      <alignment horizontal="right"/>
    </xf>
    <xf numFmtId="0" fontId="1" fillId="0" borderId="0" xfId="1" applyFill="1"/>
    <xf numFmtId="0" fontId="3" fillId="0" borderId="0" xfId="2"/>
    <xf numFmtId="0" fontId="5" fillId="0" borderId="0" xfId="2" applyFont="1"/>
    <xf numFmtId="0" fontId="7" fillId="0" borderId="0" xfId="2" applyFont="1"/>
    <xf numFmtId="0" fontId="6" fillId="0" borderId="0" xfId="4" applyFont="1" applyAlignment="1">
      <alignment horizontal="center" vertical="center"/>
    </xf>
    <xf numFmtId="0" fontId="4" fillId="0" borderId="0" xfId="4"/>
    <xf numFmtId="2" fontId="2" fillId="0" borderId="1" xfId="4" applyNumberFormat="1" applyFont="1" applyBorder="1" applyAlignment="1">
      <alignment horizontal="center" vertical="center"/>
    </xf>
    <xf numFmtId="0" fontId="2" fillId="0" borderId="1" xfId="4" applyNumberFormat="1" applyFont="1" applyFill="1" applyBorder="1" applyAlignment="1">
      <alignment horizontal="right"/>
    </xf>
    <xf numFmtId="164" fontId="2" fillId="0" borderId="1" xfId="4" applyNumberFormat="1" applyFont="1" applyBorder="1" applyAlignment="1">
      <alignment horizontal="right"/>
    </xf>
    <xf numFmtId="2" fontId="2" fillId="0" borderId="1" xfId="4" applyNumberFormat="1" applyFont="1" applyFill="1" applyBorder="1" applyAlignment="1">
      <alignment horizontal="right"/>
    </xf>
    <xf numFmtId="0" fontId="14" fillId="0" borderId="0" xfId="0" applyFont="1" applyFill="1" applyAlignment="1">
      <alignment horizontal="left"/>
    </xf>
    <xf numFmtId="0" fontId="14" fillId="0" borderId="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5" fillId="0" borderId="0" xfId="0" applyFont="1" applyAlignment="1">
      <alignment horizontal="right"/>
    </xf>
    <xf numFmtId="0" fontId="14" fillId="0" borderId="0" xfId="0" applyFont="1" applyFill="1" applyBorder="1" applyAlignment="1">
      <alignment horizontal="right" vertical="center" wrapText="1"/>
    </xf>
    <xf numFmtId="0" fontId="14" fillId="0" borderId="0" xfId="0" applyFont="1" applyFill="1" applyAlignment="1">
      <alignment horizontal="left" vertical="center"/>
    </xf>
    <xf numFmtId="0" fontId="14" fillId="0" borderId="0" xfId="0" applyFont="1" applyFill="1" applyBorder="1" applyAlignment="1">
      <alignment horizontal="left" vertical="center" wrapText="1"/>
    </xf>
    <xf numFmtId="0" fontId="1" fillId="0" borderId="0" xfId="4" applyFont="1" applyAlignment="1">
      <alignment vertical="center"/>
    </xf>
    <xf numFmtId="0" fontId="2" fillId="3" borderId="4" xfId="4" applyFont="1" applyFill="1" applyBorder="1" applyAlignment="1">
      <alignment vertical="top" wrapText="1"/>
    </xf>
    <xf numFmtId="0" fontId="1" fillId="0" borderId="0" xfId="4" applyFont="1"/>
    <xf numFmtId="0" fontId="19" fillId="3" borderId="4" xfId="4" applyFont="1" applyFill="1" applyBorder="1" applyAlignment="1">
      <alignment vertical="top" wrapText="1"/>
    </xf>
    <xf numFmtId="0" fontId="2" fillId="3" borderId="1" xfId="4" applyFont="1" applyFill="1" applyBorder="1" applyAlignment="1">
      <alignment vertical="top" wrapText="1"/>
    </xf>
    <xf numFmtId="0" fontId="19" fillId="3" borderId="1" xfId="4" applyFont="1" applyFill="1" applyBorder="1" applyAlignment="1">
      <alignment vertical="top" wrapText="1"/>
    </xf>
    <xf numFmtId="0" fontId="2" fillId="3" borderId="0" xfId="4" applyFont="1" applyFill="1" applyBorder="1" applyAlignment="1">
      <alignment vertical="top" wrapText="1"/>
    </xf>
    <xf numFmtId="0" fontId="2" fillId="0" borderId="0" xfId="4" applyFont="1"/>
    <xf numFmtId="0" fontId="21" fillId="0" borderId="0" xfId="0" applyFont="1"/>
    <xf numFmtId="0" fontId="1" fillId="0" borderId="0" xfId="2" applyFont="1"/>
    <xf numFmtId="0" fontId="6" fillId="0" borderId="0" xfId="2" applyFont="1"/>
    <xf numFmtId="0" fontId="2" fillId="0" borderId="0" xfId="2" applyFont="1"/>
    <xf numFmtId="0" fontId="2" fillId="7" borderId="0" xfId="2" applyFont="1" applyFill="1"/>
    <xf numFmtId="0" fontId="18" fillId="0" borderId="0" xfId="2" applyFont="1"/>
    <xf numFmtId="1" fontId="2" fillId="0" borderId="0" xfId="2" applyNumberFormat="1" applyFont="1"/>
    <xf numFmtId="0" fontId="2" fillId="0" borderId="0" xfId="2" applyFont="1" applyBorder="1"/>
    <xf numFmtId="0" fontId="2" fillId="0" borderId="0" xfId="2" applyNumberFormat="1" applyFont="1" applyFill="1" applyAlignment="1">
      <alignment horizontal="right" vertical="top"/>
    </xf>
    <xf numFmtId="1" fontId="2" fillId="0" borderId="0" xfId="2" applyNumberFormat="1" applyFont="1" applyFill="1" applyAlignment="1">
      <alignment horizontal="right" vertical="top"/>
    </xf>
    <xf numFmtId="0" fontId="18" fillId="0" borderId="0" xfId="2" quotePrefix="1" applyFont="1"/>
    <xf numFmtId="0" fontId="2" fillId="0" borderId="0" xfId="2" quotePrefix="1" applyFont="1"/>
    <xf numFmtId="0" fontId="1" fillId="0" borderId="0" xfId="2" applyFont="1" applyAlignment="1">
      <alignment horizontal="center" vertical="center" wrapText="1"/>
    </xf>
    <xf numFmtId="0" fontId="22" fillId="11" borderId="0" xfId="2" applyFont="1" applyFill="1" applyAlignment="1">
      <alignment horizontal="center" vertical="center" wrapText="1"/>
    </xf>
    <xf numFmtId="0" fontId="2" fillId="12" borderId="0" xfId="2" applyFont="1" applyFill="1"/>
    <xf numFmtId="0" fontId="6" fillId="3" borderId="4" xfId="4" applyFont="1" applyFill="1" applyBorder="1" applyAlignment="1">
      <alignment vertical="center" wrapText="1"/>
    </xf>
    <xf numFmtId="0" fontId="23" fillId="4" borderId="7" xfId="4" applyFont="1" applyFill="1" applyBorder="1" applyAlignment="1">
      <alignment horizontal="center" vertical="center" wrapText="1"/>
    </xf>
    <xf numFmtId="0" fontId="23" fillId="5" borderId="7" xfId="4" applyFont="1" applyFill="1" applyBorder="1" applyAlignment="1">
      <alignment horizontal="center" vertical="center" wrapText="1"/>
    </xf>
    <xf numFmtId="0" fontId="23" fillId="5" borderId="1" xfId="4" applyFont="1" applyFill="1" applyBorder="1" applyAlignment="1">
      <alignment horizontal="center" vertical="center" wrapText="1"/>
    </xf>
    <xf numFmtId="0" fontId="22" fillId="6" borderId="7" xfId="4" applyFont="1" applyFill="1" applyBorder="1" applyAlignment="1">
      <alignment horizontal="center" vertical="center" wrapText="1"/>
    </xf>
    <xf numFmtId="0" fontId="22" fillId="9" borderId="7" xfId="4" applyFont="1" applyFill="1" applyBorder="1" applyAlignment="1">
      <alignment horizontal="center" vertical="center" wrapText="1"/>
    </xf>
    <xf numFmtId="0" fontId="22" fillId="8" borderId="7" xfId="4" applyFont="1" applyFill="1" applyBorder="1" applyAlignment="1">
      <alignment horizontal="center" vertical="center" wrapText="1"/>
    </xf>
    <xf numFmtId="0" fontId="22" fillId="0" borderId="0" xfId="2" applyFont="1" applyAlignment="1">
      <alignment horizontal="center" vertical="center" wrapText="1"/>
    </xf>
    <xf numFmtId="0" fontId="22" fillId="10" borderId="0" xfId="2" applyFont="1" applyFill="1" applyAlignment="1">
      <alignment horizontal="center" vertical="center" wrapText="1"/>
    </xf>
    <xf numFmtId="1" fontId="2" fillId="0" borderId="0" xfId="2" applyNumberFormat="1" applyFont="1" applyAlignment="1">
      <alignment horizontal="right"/>
    </xf>
    <xf numFmtId="0" fontId="18" fillId="0" borderId="0" xfId="2" applyFont="1" applyAlignment="1">
      <alignment horizontal="right"/>
    </xf>
    <xf numFmtId="1" fontId="18" fillId="0" borderId="0" xfId="2" applyNumberFormat="1" applyFont="1" applyAlignment="1">
      <alignment horizontal="right"/>
    </xf>
    <xf numFmtId="0" fontId="2" fillId="0" borderId="0" xfId="2" applyFont="1" applyAlignment="1">
      <alignment horizontal="right"/>
    </xf>
    <xf numFmtId="0" fontId="2" fillId="0" borderId="0" xfId="2" applyFont="1" applyBorder="1" applyAlignment="1">
      <alignment horizontal="right"/>
    </xf>
    <xf numFmtId="0" fontId="2" fillId="0" borderId="0" xfId="2" quotePrefix="1" applyFont="1" applyAlignment="1">
      <alignment horizontal="right"/>
    </xf>
    <xf numFmtId="0" fontId="18" fillId="0" borderId="0" xfId="2" quotePrefix="1" applyFont="1" applyAlignment="1">
      <alignment horizontal="right"/>
    </xf>
    <xf numFmtId="1" fontId="18" fillId="0" borderId="0" xfId="2" quotePrefix="1" applyNumberFormat="1" applyFont="1" applyAlignment="1">
      <alignment horizontal="right"/>
    </xf>
    <xf numFmtId="0" fontId="18" fillId="0" borderId="0" xfId="2" applyFont="1" applyBorder="1" applyAlignment="1">
      <alignment horizontal="right"/>
    </xf>
    <xf numFmtId="0" fontId="18" fillId="7" borderId="0" xfId="2" applyFont="1" applyFill="1" applyBorder="1" applyAlignment="1">
      <alignment horizontal="right"/>
    </xf>
    <xf numFmtId="0" fontId="2" fillId="12" borderId="0" xfId="3" applyFont="1" applyFill="1" applyBorder="1" applyAlignment="1">
      <alignment horizontal="right"/>
    </xf>
    <xf numFmtId="0" fontId="2" fillId="7" borderId="0" xfId="2" applyFont="1" applyFill="1" applyBorder="1" applyAlignment="1">
      <alignment horizontal="right"/>
    </xf>
    <xf numFmtId="0" fontId="2" fillId="0" borderId="0" xfId="2" applyNumberFormat="1" applyFont="1" applyFill="1" applyBorder="1" applyAlignment="1">
      <alignment horizontal="right" vertical="top"/>
    </xf>
    <xf numFmtId="0" fontId="18" fillId="0" borderId="0" xfId="2" quotePrefix="1" applyFont="1" applyBorder="1" applyAlignment="1">
      <alignment horizontal="right"/>
    </xf>
    <xf numFmtId="0" fontId="18" fillId="7" borderId="0" xfId="2" quotePrefix="1" applyFont="1" applyFill="1" applyBorder="1" applyAlignment="1">
      <alignment horizontal="right"/>
    </xf>
    <xf numFmtId="0" fontId="2" fillId="7" borderId="0" xfId="2" applyFont="1" applyFill="1" applyBorder="1"/>
    <xf numFmtId="0" fontId="2" fillId="12" borderId="0" xfId="2" applyFont="1" applyFill="1" applyBorder="1"/>
    <xf numFmtId="0" fontId="2" fillId="0" borderId="13" xfId="2" applyFont="1" applyBorder="1" applyAlignment="1">
      <alignment horizontal="right"/>
    </xf>
    <xf numFmtId="165" fontId="2" fillId="12" borderId="14" xfId="3" applyNumberFormat="1" applyFont="1" applyFill="1" applyBorder="1" applyAlignment="1">
      <alignment horizontal="right"/>
    </xf>
    <xf numFmtId="165" fontId="2" fillId="12" borderId="12" xfId="3" applyNumberFormat="1" applyFont="1" applyFill="1" applyBorder="1" applyAlignment="1">
      <alignment horizontal="right"/>
    </xf>
    <xf numFmtId="165" fontId="2" fillId="12" borderId="15" xfId="3" applyNumberFormat="1" applyFont="1" applyFill="1" applyBorder="1" applyAlignment="1">
      <alignment horizontal="right"/>
    </xf>
    <xf numFmtId="0" fontId="2" fillId="12" borderId="16" xfId="3" applyFont="1" applyFill="1" applyBorder="1" applyAlignment="1">
      <alignment horizontal="right"/>
    </xf>
    <xf numFmtId="165" fontId="2" fillId="12" borderId="11" xfId="3" applyNumberFormat="1" applyFont="1" applyFill="1" applyBorder="1" applyAlignment="1">
      <alignment horizontal="right"/>
    </xf>
    <xf numFmtId="0" fontId="2" fillId="12" borderId="19" xfId="2" applyFont="1" applyFill="1" applyBorder="1"/>
    <xf numFmtId="2" fontId="2" fillId="12" borderId="20" xfId="3" applyNumberFormat="1" applyFont="1" applyFill="1" applyBorder="1" applyAlignment="1">
      <alignment horizontal="right"/>
    </xf>
    <xf numFmtId="2" fontId="2" fillId="12" borderId="11" xfId="3" applyNumberFormat="1" applyFont="1" applyFill="1" applyBorder="1" applyAlignment="1">
      <alignment horizontal="right"/>
    </xf>
    <xf numFmtId="0" fontId="18" fillId="12" borderId="17" xfId="2" quotePrefix="1" applyFont="1" applyFill="1" applyBorder="1" applyAlignment="1">
      <alignment horizontal="right"/>
    </xf>
    <xf numFmtId="0" fontId="2" fillId="12" borderId="17" xfId="2" applyFont="1" applyFill="1" applyBorder="1" applyAlignment="1">
      <alignment horizontal="right"/>
    </xf>
    <xf numFmtId="0" fontId="2" fillId="12" borderId="17" xfId="2" applyFont="1" applyFill="1" applyBorder="1"/>
    <xf numFmtId="164" fontId="2" fillId="12" borderId="11" xfId="3" applyNumberFormat="1" applyFont="1" applyFill="1" applyBorder="1" applyAlignment="1">
      <alignment horizontal="right"/>
    </xf>
    <xf numFmtId="0" fontId="2" fillId="12" borderId="18" xfId="2" applyFont="1" applyFill="1" applyBorder="1"/>
    <xf numFmtId="0" fontId="2" fillId="12" borderId="11" xfId="3" applyFont="1" applyFill="1" applyBorder="1" applyAlignment="1">
      <alignment horizontal="right"/>
    </xf>
    <xf numFmtId="2" fontId="2" fillId="12" borderId="17" xfId="3" applyNumberFormat="1" applyFont="1" applyFill="1" applyBorder="1" applyAlignment="1">
      <alignment horizontal="right"/>
    </xf>
    <xf numFmtId="2" fontId="2" fillId="12" borderId="18" xfId="3" applyNumberFormat="1" applyFont="1" applyFill="1" applyBorder="1" applyAlignment="1">
      <alignment horizontal="right"/>
    </xf>
    <xf numFmtId="0" fontId="18" fillId="12" borderId="11" xfId="2" quotePrefix="1" applyFont="1" applyFill="1" applyBorder="1" applyAlignment="1">
      <alignment horizontal="right"/>
    </xf>
    <xf numFmtId="0" fontId="2" fillId="12" borderId="11" xfId="2" applyFont="1" applyFill="1" applyBorder="1" applyAlignment="1">
      <alignment horizontal="right"/>
    </xf>
    <xf numFmtId="0" fontId="2" fillId="12" borderId="11" xfId="2" applyFont="1" applyFill="1" applyBorder="1"/>
    <xf numFmtId="164" fontId="2" fillId="12" borderId="16" xfId="3" applyNumberFormat="1" applyFont="1" applyFill="1" applyBorder="1" applyAlignment="1">
      <alignment horizontal="right"/>
    </xf>
    <xf numFmtId="0" fontId="2" fillId="0" borderId="14" xfId="2" applyFont="1" applyBorder="1" applyAlignment="1">
      <alignment horizontal="right"/>
    </xf>
    <xf numFmtId="3" fontId="21" fillId="0" borderId="0" xfId="0" applyNumberFormat="1" applyFont="1" applyAlignment="1">
      <alignment horizontal="right"/>
    </xf>
    <xf numFmtId="3" fontId="2" fillId="0" borderId="0" xfId="4" applyNumberFormat="1" applyFont="1"/>
    <xf numFmtId="3" fontId="21" fillId="0" borderId="0" xfId="0" applyNumberFormat="1" applyFont="1"/>
    <xf numFmtId="3" fontId="2" fillId="0" borderId="1" xfId="4" applyNumberFormat="1" applyFont="1" applyBorder="1" applyAlignment="1">
      <alignment horizontal="right"/>
    </xf>
    <xf numFmtId="0" fontId="6" fillId="0" borderId="0" xfId="2" applyFont="1" applyAlignment="1">
      <alignment horizontal="center" vertical="center" wrapText="1"/>
    </xf>
    <xf numFmtId="0" fontId="6" fillId="0" borderId="0" xfId="2" applyFont="1" applyBorder="1" applyAlignment="1">
      <alignment horizontal="center" vertical="center"/>
    </xf>
    <xf numFmtId="0" fontId="6" fillId="0" borderId="0" xfId="2" applyFont="1" applyAlignment="1">
      <alignment horizontal="center" vertical="center"/>
    </xf>
    <xf numFmtId="0" fontId="6" fillId="7" borderId="0" xfId="2" applyFont="1" applyFill="1" applyAlignment="1">
      <alignment horizontal="center" vertical="center"/>
    </xf>
    <xf numFmtId="0" fontId="22" fillId="11" borderId="0" xfId="2" applyFont="1" applyFill="1" applyAlignment="1">
      <alignment horizontal="center" vertical="center" wrapText="1"/>
    </xf>
    <xf numFmtId="0" fontId="22" fillId="13" borderId="0" xfId="0" applyFont="1" applyFill="1" applyAlignment="1">
      <alignment horizontal="center" vertical="center" wrapText="1"/>
    </xf>
    <xf numFmtId="0" fontId="22" fillId="8" borderId="10" xfId="2" applyFont="1" applyFill="1" applyBorder="1" applyAlignment="1">
      <alignment horizontal="center" vertical="center" wrapText="1"/>
    </xf>
    <xf numFmtId="0" fontId="22" fillId="8" borderId="3" xfId="3" applyFont="1" applyFill="1" applyBorder="1" applyAlignment="1">
      <alignment horizontal="center" vertical="center" wrapText="1"/>
    </xf>
    <xf numFmtId="0" fontId="22" fillId="8" borderId="2" xfId="3" applyFont="1" applyFill="1" applyBorder="1" applyAlignment="1">
      <alignment horizontal="center" vertical="center" wrapText="1"/>
    </xf>
    <xf numFmtId="0" fontId="16" fillId="0" borderId="9" xfId="0" applyFont="1" applyBorder="1" applyAlignment="1">
      <alignment horizont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0" fillId="0" borderId="4" xfId="4" applyFont="1" applyFill="1" applyBorder="1" applyAlignment="1">
      <alignment horizontal="center" vertical="center" wrapText="1"/>
    </xf>
    <xf numFmtId="0" fontId="20" fillId="0" borderId="5" xfId="4" applyFont="1" applyFill="1" applyBorder="1" applyAlignment="1">
      <alignment horizontal="center" vertical="center" wrapText="1"/>
    </xf>
    <xf numFmtId="0" fontId="20" fillId="0" borderId="6" xfId="4" applyFont="1" applyFill="1" applyBorder="1" applyAlignment="1">
      <alignment horizontal="center" vertical="center" wrapText="1"/>
    </xf>
    <xf numFmtId="0" fontId="6" fillId="0" borderId="0" xfId="4" applyFont="1" applyAlignment="1">
      <alignment horizontal="center" vertical="center"/>
    </xf>
  </cellXfs>
  <cellStyles count="5">
    <cellStyle name="Normal_OECD_Gender_March06" xfId="3"/>
    <cellStyle name="Standard" xfId="0" builtinId="0"/>
    <cellStyle name="Standard 2" xfId="1"/>
    <cellStyle name="Standard 3" xfId="2"/>
    <cellStyle name="Standard 4" xfId="4"/>
  </cellStyles>
  <dxfs count="0"/>
  <tableStyles count="0" defaultTableStyle="TableStyleMedium9" defaultPivotStyle="PivotStyleLight16"/>
  <colors>
    <mruColors>
      <color rgb="FF6666FF"/>
      <color rgb="FF3333CC"/>
      <color rgb="FF0099FF"/>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a:pPr>
            <a:r>
              <a:rPr lang="de-DE" sz="1200" b="0"/>
              <a:t>Female Participation Rate, 2010 in %</a:t>
            </a:r>
          </a:p>
        </c:rich>
      </c:tx>
      <c:layout>
        <c:manualLayout>
          <c:xMode val="edge"/>
          <c:yMode val="edge"/>
          <c:x val="8.8179453758756494E-4"/>
          <c:y val="2.7777631474995425E-2"/>
        </c:manualLayout>
      </c:layout>
    </c:title>
    <c:plotArea>
      <c:layout/>
      <c:scatterChart>
        <c:scatterStyle val="lineMarker"/>
        <c:ser>
          <c:idx val="0"/>
          <c:order val="0"/>
          <c:spPr>
            <a:ln w="28575">
              <a:noFill/>
            </a:ln>
          </c:spPr>
          <c:marker>
            <c:symbol val="circle"/>
            <c:size val="6"/>
          </c:marker>
          <c:xVal>
            <c:numRef>
              <c:f>('Figure 11'!$C$3:$C$4,'Figure 11'!$C$7:$C$19,'Figure 11'!$C$21,'Figure 11'!$C$24,'Figure 11'!$C$26:$C$27,'Figure 11'!$C$29:$C$33)</c:f>
              <c:numCache>
                <c:formatCode>General</c:formatCode>
                <c:ptCount val="24"/>
                <c:pt idx="0">
                  <c:v>1.44</c:v>
                </c:pt>
                <c:pt idx="1">
                  <c:v>1.86</c:v>
                </c:pt>
                <c:pt idx="2">
                  <c:v>1.8580000000000001</c:v>
                </c:pt>
                <c:pt idx="3">
                  <c:v>1.51</c:v>
                </c:pt>
                <c:pt idx="4">
                  <c:v>1.39</c:v>
                </c:pt>
                <c:pt idx="5">
                  <c:v>1.87</c:v>
                </c:pt>
                <c:pt idx="6">
                  <c:v>1.37</c:v>
                </c:pt>
                <c:pt idx="7">
                  <c:v>1.7</c:v>
                </c:pt>
                <c:pt idx="8">
                  <c:v>1.87</c:v>
                </c:pt>
                <c:pt idx="9">
                  <c:v>2.0299999999999998</c:v>
                </c:pt>
                <c:pt idx="10">
                  <c:v>1.92</c:v>
                </c:pt>
                <c:pt idx="11">
                  <c:v>1.51</c:v>
                </c:pt>
                <c:pt idx="12">
                  <c:v>1.25</c:v>
                </c:pt>
                <c:pt idx="13">
                  <c:v>2.0499999999999998</c:v>
                </c:pt>
                <c:pt idx="14">
                  <c:v>2.2000000000000002</c:v>
                </c:pt>
                <c:pt idx="15">
                  <c:v>1.41</c:v>
                </c:pt>
                <c:pt idx="16">
                  <c:v>1.63</c:v>
                </c:pt>
                <c:pt idx="17">
                  <c:v>1.79</c:v>
                </c:pt>
                <c:pt idx="18">
                  <c:v>1.95</c:v>
                </c:pt>
                <c:pt idx="19">
                  <c:v>1.38</c:v>
                </c:pt>
                <c:pt idx="20">
                  <c:v>1.39</c:v>
                </c:pt>
                <c:pt idx="21">
                  <c:v>1.43</c:v>
                </c:pt>
                <c:pt idx="22">
                  <c:v>1.57</c:v>
                </c:pt>
                <c:pt idx="23">
                  <c:v>1.98</c:v>
                </c:pt>
              </c:numCache>
            </c:numRef>
          </c:xVal>
          <c:yVal>
            <c:numRef>
              <c:f>('Figure 11'!$D$3:$D$4,'Figure 11'!$D$7:$D$19,'Figure 11'!$D$21,'Figure 11'!$D$24,'Figure 11'!$D$26:$D$27,'Figure 11'!$D$29:$D$33)</c:f>
              <c:numCache>
                <c:formatCode>General</c:formatCode>
                <c:ptCount val="24"/>
                <c:pt idx="0">
                  <c:v>69.327148312724475</c:v>
                </c:pt>
                <c:pt idx="1">
                  <c:v>61.818023894478252</c:v>
                </c:pt>
                <c:pt idx="2">
                  <c:v>76.434491597217374</c:v>
                </c:pt>
                <c:pt idx="3">
                  <c:v>61.524429921097472</c:v>
                </c:pt>
                <c:pt idx="4">
                  <c:v>70.819080554824637</c:v>
                </c:pt>
                <c:pt idx="5">
                  <c:v>76.043418215358912</c:v>
                </c:pt>
                <c:pt idx="6">
                  <c:v>67.143262017291107</c:v>
                </c:pt>
                <c:pt idx="7">
                  <c:v>71.039379365700057</c:v>
                </c:pt>
                <c:pt idx="8">
                  <c:v>72.484366117112003</c:v>
                </c:pt>
                <c:pt idx="9">
                  <c:v>66.121302131719759</c:v>
                </c:pt>
                <c:pt idx="10">
                  <c:v>70.155868731636872</c:v>
                </c:pt>
                <c:pt idx="11">
                  <c:v>57.554617516711097</c:v>
                </c:pt>
                <c:pt idx="12">
                  <c:v>56.700877541271879</c:v>
                </c:pt>
                <c:pt idx="13">
                  <c:v>62.313867128493477</c:v>
                </c:pt>
                <c:pt idx="14">
                  <c:v>82.669234676092984</c:v>
                </c:pt>
                <c:pt idx="15">
                  <c:v>51.840421924570563</c:v>
                </c:pt>
                <c:pt idx="16">
                  <c:v>60.28452786736247</c:v>
                </c:pt>
                <c:pt idx="17">
                  <c:v>72.634457611668196</c:v>
                </c:pt>
                <c:pt idx="18">
                  <c:v>75.606366851945424</c:v>
                </c:pt>
                <c:pt idx="19">
                  <c:v>58.527924659384773</c:v>
                </c:pt>
                <c:pt idx="20">
                  <c:v>69.69350494328252</c:v>
                </c:pt>
                <c:pt idx="21">
                  <c:v>61.287952965469003</c:v>
                </c:pt>
                <c:pt idx="22">
                  <c:v>67.396036797213497</c:v>
                </c:pt>
                <c:pt idx="23">
                  <c:v>76.209193870752827</c:v>
                </c:pt>
              </c:numCache>
            </c:numRef>
          </c:yVal>
        </c:ser>
        <c:axId val="123240448"/>
        <c:axId val="143315712"/>
      </c:scatterChart>
      <c:valAx>
        <c:axId val="123240448"/>
        <c:scaling>
          <c:orientation val="minMax"/>
          <c:max val="2.2000000000000002"/>
          <c:min val="1.2"/>
        </c:scaling>
        <c:axPos val="b"/>
        <c:title>
          <c:tx>
            <c:rich>
              <a:bodyPr/>
              <a:lstStyle/>
              <a:p>
                <a:pPr algn="r">
                  <a:defRPr/>
                </a:pPr>
                <a:r>
                  <a:rPr lang="de-DE" b="0"/>
                  <a:t>Total Fertility Rate, 2010</a:t>
                </a:r>
              </a:p>
            </c:rich>
          </c:tx>
          <c:layout>
            <c:manualLayout>
              <c:xMode val="edge"/>
              <c:yMode val="edge"/>
              <c:x val="0.62189588801400009"/>
              <c:y val="0.86648148148148163"/>
            </c:manualLayout>
          </c:layout>
        </c:title>
        <c:numFmt formatCode="General" sourceLinked="1"/>
        <c:majorTickMark val="in"/>
        <c:tickLblPos val="nextTo"/>
        <c:spPr>
          <a:ln>
            <a:solidFill>
              <a:sysClr val="windowText" lastClr="000000"/>
            </a:solidFill>
          </a:ln>
        </c:spPr>
        <c:crossAx val="143315712"/>
        <c:crosses val="autoZero"/>
        <c:crossBetween val="midCat"/>
        <c:majorUnit val="0.2"/>
      </c:valAx>
      <c:valAx>
        <c:axId val="143315712"/>
        <c:scaling>
          <c:orientation val="minMax"/>
          <c:max val="80"/>
          <c:min val="40"/>
        </c:scaling>
        <c:axPos val="l"/>
        <c:numFmt formatCode="General" sourceLinked="1"/>
        <c:majorTickMark val="in"/>
        <c:tickLblPos val="nextTo"/>
        <c:spPr>
          <a:ln>
            <a:solidFill>
              <a:sysClr val="windowText" lastClr="000000"/>
            </a:solidFill>
          </a:ln>
        </c:spPr>
        <c:crossAx val="123240448"/>
        <c:crosses val="autoZero"/>
        <c:crossBetween val="midCat"/>
        <c:majorUnit val="10"/>
      </c:valAx>
    </c:plotArea>
    <c:plotVisOnly val="1"/>
    <c:dispBlanksAs val="gap"/>
  </c:chart>
  <c:spPr>
    <a:ln>
      <a:noFill/>
    </a:ln>
  </c:spPr>
  <c:txPr>
    <a:bodyPr/>
    <a:lstStyle/>
    <a:p>
      <a:pPr>
        <a:defRPr sz="1200">
          <a:latin typeface="Palatino Linotype" pitchFamily="18" charset="0"/>
        </a:defRPr>
      </a:pPr>
      <a:endParaRPr lang="de-DE"/>
    </a:p>
  </c:txPr>
  <c:printSettings>
    <c:headerFooter/>
    <c:pageMargins b="0.78740157499999996" l="0.70000000000000051" r="0.70000000000000051" t="0.7874015749999999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200"/>
            </a:pPr>
            <a:r>
              <a:rPr lang="de-DE" sz="1200" b="0"/>
              <a:t>Total Fertility Rate</a:t>
            </a:r>
          </a:p>
        </c:rich>
      </c:tx>
      <c:layout>
        <c:manualLayout>
          <c:xMode val="edge"/>
          <c:yMode val="edge"/>
          <c:x val="1.0583333333333347E-2"/>
          <c:y val="2.7777777777777901E-2"/>
        </c:manualLayout>
      </c:layout>
    </c:title>
    <c:plotArea>
      <c:layout/>
      <c:scatterChart>
        <c:scatterStyle val="lineMarker"/>
        <c:ser>
          <c:idx val="0"/>
          <c:order val="0"/>
          <c:spPr>
            <a:ln w="28575">
              <a:noFill/>
            </a:ln>
          </c:spPr>
          <c:marker>
            <c:symbol val="circle"/>
            <c:size val="7"/>
          </c:marker>
          <c:dPt>
            <c:idx val="48"/>
            <c:marker>
              <c:symbol val="circle"/>
              <c:size val="6"/>
            </c:marker>
          </c:dPt>
          <c:xVal>
            <c:numRef>
              <c:f>Data_1!$AM$5:$AM$203</c:f>
              <c:numCache>
                <c:formatCode>#,##0</c:formatCode>
                <c:ptCount val="199"/>
                <c:pt idx="0">
                  <c:v>1167.3596846948089</c:v>
                </c:pt>
                <c:pt idx="1">
                  <c:v>7046.191075271463</c:v>
                </c:pt>
                <c:pt idx="2">
                  <c:v>12387.168827672889</c:v>
                </c:pt>
                <c:pt idx="5">
                  <c:v>21414.229693427136</c:v>
                </c:pt>
                <c:pt idx="7">
                  <c:v>5296.8141279594201</c:v>
                </c:pt>
                <c:pt idx="9">
                  <c:v>38818.84191661873</c:v>
                </c:pt>
                <c:pt idx="10">
                  <c:v>40954.418533723023</c:v>
                </c:pt>
                <c:pt idx="11">
                  <c:v>8051.6748380624831</c:v>
                </c:pt>
                <c:pt idx="12">
                  <c:v>25385.30777885552</c:v>
                </c:pt>
                <c:pt idx="13">
                  <c:v>44666.552516135343</c:v>
                </c:pt>
                <c:pt idx="14">
                  <c:v>1936.7052368206178</c:v>
                </c:pt>
                <c:pt idx="15">
                  <c:v>15073.14493725779</c:v>
                </c:pt>
                <c:pt idx="16">
                  <c:v>10851.45580211694</c:v>
                </c:pt>
                <c:pt idx="17">
                  <c:v>39495.329359049123</c:v>
                </c:pt>
                <c:pt idx="18">
                  <c:v>7873.0488386651296</c:v>
                </c:pt>
                <c:pt idx="19">
                  <c:v>1693.5129808092504</c:v>
                </c:pt>
                <c:pt idx="20">
                  <c:v>56017.191619649966</c:v>
                </c:pt>
                <c:pt idx="21">
                  <c:v>4560.013627276925</c:v>
                </c:pt>
                <c:pt idx="22">
                  <c:v>4694.9186278984789</c:v>
                </c:pt>
                <c:pt idx="23">
                  <c:v>7845.2772656815914</c:v>
                </c:pt>
                <c:pt idx="24">
                  <c:v>11532.571674278544</c:v>
                </c:pt>
                <c:pt idx="25">
                  <c:v>12219.955232811282</c:v>
                </c:pt>
                <c:pt idx="26">
                  <c:v>75659.709745202272</c:v>
                </c:pt>
                <c:pt idx="27">
                  <c:v>12531.028734897029</c:v>
                </c:pt>
                <c:pt idx="28">
                  <c:v>1231.6915718637099</c:v>
                </c:pt>
                <c:pt idx="29">
                  <c:v>677.52769605640776</c:v>
                </c:pt>
                <c:pt idx="30">
                  <c:v>1961.9200930649995</c:v>
                </c:pt>
                <c:pt idx="31">
                  <c:v>2533.9358791131949</c:v>
                </c:pt>
                <c:pt idx="32">
                  <c:v>40283.913817948989</c:v>
                </c:pt>
                <c:pt idx="33">
                  <c:v>4646.8118526445933</c:v>
                </c:pt>
                <c:pt idx="35">
                  <c:v>833.47914029882372</c:v>
                </c:pt>
                <c:pt idx="36">
                  <c:v>1793.2425210385259</c:v>
                </c:pt>
                <c:pt idx="38">
                  <c:v>17239.860896728522</c:v>
                </c:pt>
                <c:pt idx="39">
                  <c:v>5675.4514020204015</c:v>
                </c:pt>
                <c:pt idx="40">
                  <c:v>9263.7297447027013</c:v>
                </c:pt>
                <c:pt idx="41">
                  <c:v>1404.6269720298928</c:v>
                </c:pt>
                <c:pt idx="42">
                  <c:v>535.42368717245336</c:v>
                </c:pt>
                <c:pt idx="43">
                  <c:v>5034.2448720499842</c:v>
                </c:pt>
                <c:pt idx="44">
                  <c:v>10809.612080229166</c:v>
                </c:pt>
                <c:pt idx="45">
                  <c:v>2712.5684354210721</c:v>
                </c:pt>
                <c:pt idx="46">
                  <c:v>19419.627803036601</c:v>
                </c:pt>
                <c:pt idx="47">
                  <c:v>14239.344206898159</c:v>
                </c:pt>
                <c:pt idx="48">
                  <c:v>33592.009180067202</c:v>
                </c:pt>
                <c:pt idx="49">
                  <c:v>25571.066513005288</c:v>
                </c:pt>
                <c:pt idx="50">
                  <c:v>43919.470060921311</c:v>
                </c:pt>
                <c:pt idx="51">
                  <c:v>2274.4288606326149</c:v>
                </c:pt>
                <c:pt idx="52">
                  <c:v>8845.1819929989579</c:v>
                </c:pt>
                <c:pt idx="53">
                  <c:v>8872.0858449900825</c:v>
                </c:pt>
                <c:pt idx="54">
                  <c:v>8607.7660353184692</c:v>
                </c:pt>
                <c:pt idx="55">
                  <c:v>8195.120938933178</c:v>
                </c:pt>
                <c:pt idx="56">
                  <c:v>7052.0738453608628</c:v>
                </c:pt>
                <c:pt idx="57">
                  <c:v>35458.143522411148</c:v>
                </c:pt>
                <c:pt idx="58">
                  <c:v>1542.4898001592951</c:v>
                </c:pt>
                <c:pt idx="59">
                  <c:v>22219.259465133797</c:v>
                </c:pt>
                <c:pt idx="60">
                  <c:v>733.51481762907929</c:v>
                </c:pt>
                <c:pt idx="61">
                  <c:v>7867.6542340481765</c:v>
                </c:pt>
                <c:pt idx="62">
                  <c:v>38700.2640229358</c:v>
                </c:pt>
                <c:pt idx="63">
                  <c:v>36393.388916166157</c:v>
                </c:pt>
                <c:pt idx="65">
                  <c:v>17037.214960079691</c:v>
                </c:pt>
                <c:pt idx="66">
                  <c:v>1547.9224518061553</c:v>
                </c:pt>
                <c:pt idx="67">
                  <c:v>4716.3813806041544</c:v>
                </c:pt>
                <c:pt idx="68">
                  <c:v>37924.196862259647</c:v>
                </c:pt>
                <c:pt idx="69">
                  <c:v>2557.4267246213681</c:v>
                </c:pt>
                <c:pt idx="70">
                  <c:v>29821.241910868499</c:v>
                </c:pt>
                <c:pt idx="72">
                  <c:v>11893.590095335479</c:v>
                </c:pt>
                <c:pt idx="74">
                  <c:v>6227.5510594927991</c:v>
                </c:pt>
                <c:pt idx="75">
                  <c:v>1198.5466658858761</c:v>
                </c:pt>
                <c:pt idx="76">
                  <c:v>1261.911804141004</c:v>
                </c:pt>
                <c:pt idx="77">
                  <c:v>4742.6303577918043</c:v>
                </c:pt>
                <c:pt idx="78">
                  <c:v>1561.9020092869764</c:v>
                </c:pt>
                <c:pt idx="79">
                  <c:v>3962.2247029158907</c:v>
                </c:pt>
                <c:pt idx="80">
                  <c:v>40923.063704055159</c:v>
                </c:pt>
                <c:pt idx="81">
                  <c:v>22189.978892520441</c:v>
                </c:pt>
                <c:pt idx="82">
                  <c:v>39188.999139969907</c:v>
                </c:pt>
                <c:pt idx="83">
                  <c:v>3213.0615245058748</c:v>
                </c:pt>
                <c:pt idx="84">
                  <c:v>6838.4219533618998</c:v>
                </c:pt>
                <c:pt idx="85">
                  <c:v>14613.48640055754</c:v>
                </c:pt>
                <c:pt idx="86">
                  <c:v>10891.718376890376</c:v>
                </c:pt>
                <c:pt idx="87">
                  <c:v>47099.292319406704</c:v>
                </c:pt>
                <c:pt idx="89">
                  <c:v>26378.562072623237</c:v>
                </c:pt>
                <c:pt idx="90">
                  <c:v>37129.790965175671</c:v>
                </c:pt>
                <c:pt idx="91">
                  <c:v>8728.0038540689748</c:v>
                </c:pt>
                <c:pt idx="92">
                  <c:v>33915.551271467586</c:v>
                </c:pt>
                <c:pt idx="93">
                  <c:v>9292.5645757165385</c:v>
                </c:pt>
                <c:pt idx="94">
                  <c:v>15619.203208920664</c:v>
                </c:pt>
                <c:pt idx="95">
                  <c:v>2267.9435363485222</c:v>
                </c:pt>
                <c:pt idx="96">
                  <c:v>1755.7747563123439</c:v>
                </c:pt>
                <c:pt idx="98">
                  <c:v>25541.46474766577</c:v>
                </c:pt>
                <c:pt idx="99">
                  <c:v>94007.128323421159</c:v>
                </c:pt>
                <c:pt idx="100">
                  <c:v>2370.166045046512</c:v>
                </c:pt>
                <c:pt idx="101">
                  <c:v>2953.7073158994426</c:v>
                </c:pt>
                <c:pt idx="102">
                  <c:v>17234.601843209297</c:v>
                </c:pt>
                <c:pt idx="103">
                  <c:v>12258.125379793342</c:v>
                </c:pt>
                <c:pt idx="104">
                  <c:v>1809.5114307218203</c:v>
                </c:pt>
                <c:pt idx="105">
                  <c:v>596.32254936438937</c:v>
                </c:pt>
                <c:pt idx="106">
                  <c:v>26004.749214107811</c:v>
                </c:pt>
                <c:pt idx="107">
                  <c:v>18272.987444265957</c:v>
                </c:pt>
                <c:pt idx="108">
                  <c:v>87589.525431807255</c:v>
                </c:pt>
                <c:pt idx="109">
                  <c:v>64276.548000908988</c:v>
                </c:pt>
                <c:pt idx="110">
                  <c:v>9460.088988220703</c:v>
                </c:pt>
                <c:pt idx="111">
                  <c:v>1393.0205505466201</c:v>
                </c:pt>
                <c:pt idx="112">
                  <c:v>617.46016714502184</c:v>
                </c:pt>
                <c:pt idx="113">
                  <c:v>18478.482950896101</c:v>
                </c:pt>
                <c:pt idx="114">
                  <c:v>7985.5270426453344</c:v>
                </c:pt>
                <c:pt idx="115">
                  <c:v>1418.0932712977806</c:v>
                </c:pt>
                <c:pt idx="116">
                  <c:v>25510.4941747394</c:v>
                </c:pt>
                <c:pt idx="117">
                  <c:v>3349.9695898710306</c:v>
                </c:pt>
                <c:pt idx="118">
                  <c:v>2947.7360832741056</c:v>
                </c:pt>
                <c:pt idx="119">
                  <c:v>12746.543591349733</c:v>
                </c:pt>
                <c:pt idx="120">
                  <c:v>15084.276168434772</c:v>
                </c:pt>
                <c:pt idx="121">
                  <c:v>3301.3919232136946</c:v>
                </c:pt>
                <c:pt idx="122">
                  <c:v>3318.3637664319708</c:v>
                </c:pt>
                <c:pt idx="123">
                  <c:v>6047.1323305638025</c:v>
                </c:pt>
                <c:pt idx="124">
                  <c:v>5420.9297326357</c:v>
                </c:pt>
                <c:pt idx="125">
                  <c:v>735.26897458711903</c:v>
                </c:pt>
                <c:pt idx="127">
                  <c:v>7278.3414576180439</c:v>
                </c:pt>
                <c:pt idx="128">
                  <c:v>1693.1503914194896</c:v>
                </c:pt>
                <c:pt idx="129">
                  <c:v>43811.072008448871</c:v>
                </c:pt>
                <c:pt idx="131">
                  <c:v>31798.055847855783</c:v>
                </c:pt>
                <c:pt idx="132">
                  <c:v>3792.6708085422333</c:v>
                </c:pt>
                <c:pt idx="133">
                  <c:v>770.48819564971689</c:v>
                </c:pt>
                <c:pt idx="134">
                  <c:v>4129.3112137809339</c:v>
                </c:pt>
                <c:pt idx="135">
                  <c:v>63572.798011366111</c:v>
                </c:pt>
                <c:pt idx="136">
                  <c:v>41524.076189231302</c:v>
                </c:pt>
                <c:pt idx="137">
                  <c:v>4027.9068020034792</c:v>
                </c:pt>
                <c:pt idx="138">
                  <c:v>14644.190592570565</c:v>
                </c:pt>
                <c:pt idx="139">
                  <c:v>11312.423363202599</c:v>
                </c:pt>
                <c:pt idx="140">
                  <c:v>1824.9516175260699</c:v>
                </c:pt>
                <c:pt idx="141">
                  <c:v>6119.7522651055315</c:v>
                </c:pt>
                <c:pt idx="142">
                  <c:v>7529.2371123441908</c:v>
                </c:pt>
                <c:pt idx="143">
                  <c:v>4786.3422802817913</c:v>
                </c:pt>
                <c:pt idx="144">
                  <c:v>16986.994624804978</c:v>
                </c:pt>
                <c:pt idx="145">
                  <c:v>26744.416751006444</c:v>
                </c:pt>
                <c:pt idx="146">
                  <c:v>37503.037181148175</c:v>
                </c:pt>
                <c:pt idx="147">
                  <c:v>114840.42869330622</c:v>
                </c:pt>
                <c:pt idx="148">
                  <c:v>14274.55951570692</c:v>
                </c:pt>
                <c:pt idx="149">
                  <c:v>18118.143005961501</c:v>
                </c:pt>
                <c:pt idx="150">
                  <c:v>1018.7725514879781</c:v>
                </c:pt>
                <c:pt idx="151">
                  <c:v>5334.146418778816</c:v>
                </c:pt>
                <c:pt idx="152">
                  <c:v>2332.2706369447988</c:v>
                </c:pt>
                <c:pt idx="153">
                  <c:v>38805.74768910549</c:v>
                </c:pt>
                <c:pt idx="154">
                  <c:v>2114.0631490403448</c:v>
                </c:pt>
                <c:pt idx="155">
                  <c:v>10568.008596790094</c:v>
                </c:pt>
                <c:pt idx="156">
                  <c:v>17803.297211050758</c:v>
                </c:pt>
                <c:pt idx="157">
                  <c:v>1172.7247561568486</c:v>
                </c:pt>
                <c:pt idx="158">
                  <c:v>61921.244136056062</c:v>
                </c:pt>
                <c:pt idx="159">
                  <c:v>19489.706527240229</c:v>
                </c:pt>
                <c:pt idx="160">
                  <c:v>26682.943970812728</c:v>
                </c:pt>
                <c:pt idx="161">
                  <c:v>1601.6746650621978</c:v>
                </c:pt>
                <c:pt idx="163">
                  <c:v>11132.77059586955</c:v>
                </c:pt>
                <c:pt idx="164">
                  <c:v>33376.971847588728</c:v>
                </c:pt>
                <c:pt idx="165">
                  <c:v>6436.8628060583887</c:v>
                </c:pt>
                <c:pt idx="166">
                  <c:v>21063.935695350421</c:v>
                </c:pt>
                <c:pt idx="167">
                  <c:v>10356.791504235869</c:v>
                </c:pt>
                <c:pt idx="168">
                  <c:v>9319.5545867945693</c:v>
                </c:pt>
                <c:pt idx="169">
                  <c:v>2640.5428904168698</c:v>
                </c:pt>
                <c:pt idx="170">
                  <c:v>12409.758860831091</c:v>
                </c:pt>
                <c:pt idx="171">
                  <c:v>7324.7946277248448</c:v>
                </c:pt>
                <c:pt idx="172">
                  <c:v>41184.108445651254</c:v>
                </c:pt>
                <c:pt idx="173">
                  <c:v>51069.097036616535</c:v>
                </c:pt>
                <c:pt idx="175">
                  <c:v>1718.989990594969</c:v>
                </c:pt>
                <c:pt idx="176">
                  <c:v>1836.14892942451</c:v>
                </c:pt>
                <c:pt idx="177">
                  <c:v>11449.081540589514</c:v>
                </c:pt>
                <c:pt idx="178">
                  <c:v>1384.9719486017748</c:v>
                </c:pt>
                <c:pt idx="179">
                  <c:v>1202.6458114107306</c:v>
                </c:pt>
                <c:pt idx="180">
                  <c:v>5010.7827149567102</c:v>
                </c:pt>
                <c:pt idx="181">
                  <c:v>26154.65346357648</c:v>
                </c:pt>
                <c:pt idx="182">
                  <c:v>8880.2840140890003</c:v>
                </c:pt>
                <c:pt idx="183">
                  <c:v>15149.352965165403</c:v>
                </c:pt>
                <c:pt idx="184">
                  <c:v>6504.8642392567945</c:v>
                </c:pt>
                <c:pt idx="185">
                  <c:v>1246.965615012112</c:v>
                </c:pt>
                <c:pt idx="186">
                  <c:v>7264.6413057460804</c:v>
                </c:pt>
                <c:pt idx="187">
                  <c:v>94720.434848472622</c:v>
                </c:pt>
                <c:pt idx="188">
                  <c:v>36851.317865981124</c:v>
                </c:pt>
                <c:pt idx="189">
                  <c:v>49762.237901361877</c:v>
                </c:pt>
                <c:pt idx="190">
                  <c:v>12975.772084941387</c:v>
                </c:pt>
                <c:pt idx="191">
                  <c:v>3029.619482296313</c:v>
                </c:pt>
                <c:pt idx="192">
                  <c:v>2609.477546840661</c:v>
                </c:pt>
                <c:pt idx="193">
                  <c:v>14956.526934754733</c:v>
                </c:pt>
                <c:pt idx="194">
                  <c:v>3484.9090608919596</c:v>
                </c:pt>
                <c:pt idx="195">
                  <c:v>4506.1063128646192</c:v>
                </c:pt>
                <c:pt idx="196">
                  <c:v>4218.9622774416548</c:v>
                </c:pt>
                <c:pt idx="197">
                  <c:v>2494.8242432110792</c:v>
                </c:pt>
                <c:pt idx="198">
                  <c:v>1653.6922380225594</c:v>
                </c:pt>
              </c:numCache>
            </c:numRef>
          </c:xVal>
          <c:yVal>
            <c:numRef>
              <c:f>Data_1!$AJ$5:$AJ$203</c:f>
              <c:numCache>
                <c:formatCode>0.0</c:formatCode>
                <c:ptCount val="199"/>
                <c:pt idx="1">
                  <c:v>2.166666666666667</c:v>
                </c:pt>
                <c:pt idx="2">
                  <c:v>2.75</c:v>
                </c:pt>
                <c:pt idx="4">
                  <c:v>7</c:v>
                </c:pt>
                <c:pt idx="6">
                  <c:v>2.4</c:v>
                </c:pt>
                <c:pt idx="7">
                  <c:v>1.1333333333333333</c:v>
                </c:pt>
                <c:pt idx="9">
                  <c:v>1.8</c:v>
                </c:pt>
                <c:pt idx="10">
                  <c:v>1.36</c:v>
                </c:pt>
                <c:pt idx="11">
                  <c:v>2.1</c:v>
                </c:pt>
                <c:pt idx="13">
                  <c:v>2.2999999999999998</c:v>
                </c:pt>
                <c:pt idx="14">
                  <c:v>2.95</c:v>
                </c:pt>
                <c:pt idx="16">
                  <c:v>1.3</c:v>
                </c:pt>
                <c:pt idx="17">
                  <c:v>1.62</c:v>
                </c:pt>
                <c:pt idx="19">
                  <c:v>5.25</c:v>
                </c:pt>
                <c:pt idx="21">
                  <c:v>5.0999999999999996</c:v>
                </c:pt>
                <c:pt idx="22">
                  <c:v>3.75</c:v>
                </c:pt>
                <c:pt idx="23">
                  <c:v>1.3</c:v>
                </c:pt>
                <c:pt idx="24">
                  <c:v>3.75</c:v>
                </c:pt>
                <c:pt idx="25">
                  <c:v>2.1</c:v>
                </c:pt>
                <c:pt idx="27">
                  <c:v>1.22</c:v>
                </c:pt>
                <c:pt idx="28">
                  <c:v>6.25</c:v>
                </c:pt>
                <c:pt idx="29">
                  <c:v>5.75</c:v>
                </c:pt>
                <c:pt idx="30">
                  <c:v>3.9</c:v>
                </c:pt>
                <c:pt idx="31">
                  <c:v>4.5999999999999996</c:v>
                </c:pt>
                <c:pt idx="32">
                  <c:v>1.5</c:v>
                </c:pt>
                <c:pt idx="35">
                  <c:v>4.5999999999999996</c:v>
                </c:pt>
                <c:pt idx="36">
                  <c:v>6.2</c:v>
                </c:pt>
                <c:pt idx="38">
                  <c:v>2.2000000000000002</c:v>
                </c:pt>
                <c:pt idx="39">
                  <c:v>1.9</c:v>
                </c:pt>
                <c:pt idx="40">
                  <c:v>2.5</c:v>
                </c:pt>
                <c:pt idx="42">
                  <c:v>6.7</c:v>
                </c:pt>
                <c:pt idx="43">
                  <c:v>6.3</c:v>
                </c:pt>
                <c:pt idx="44">
                  <c:v>2.4</c:v>
                </c:pt>
                <c:pt idx="45">
                  <c:v>4.55</c:v>
                </c:pt>
                <c:pt idx="46">
                  <c:v>1.425</c:v>
                </c:pt>
                <c:pt idx="47">
                  <c:v>1.6</c:v>
                </c:pt>
                <c:pt idx="49">
                  <c:v>1.1399999999999999</c:v>
                </c:pt>
                <c:pt idx="50">
                  <c:v>1.74</c:v>
                </c:pt>
                <c:pt idx="53">
                  <c:v>2.7333333333333329</c:v>
                </c:pt>
                <c:pt idx="54">
                  <c:v>2.75</c:v>
                </c:pt>
                <c:pt idx="55">
                  <c:v>3.15</c:v>
                </c:pt>
                <c:pt idx="56">
                  <c:v>2.85</c:v>
                </c:pt>
                <c:pt idx="57">
                  <c:v>5.45</c:v>
                </c:pt>
                <c:pt idx="58">
                  <c:v>4.8</c:v>
                </c:pt>
                <c:pt idx="59">
                  <c:v>1.32</c:v>
                </c:pt>
                <c:pt idx="60">
                  <c:v>5.6</c:v>
                </c:pt>
                <c:pt idx="61">
                  <c:v>2.6</c:v>
                </c:pt>
                <c:pt idx="62">
                  <c:v>1.72</c:v>
                </c:pt>
                <c:pt idx="63">
                  <c:v>1.88</c:v>
                </c:pt>
                <c:pt idx="65">
                  <c:v>4.05</c:v>
                </c:pt>
                <c:pt idx="66">
                  <c:v>4.8</c:v>
                </c:pt>
                <c:pt idx="67">
                  <c:v>1.1000000000000001</c:v>
                </c:pt>
                <c:pt idx="68">
                  <c:v>1.34</c:v>
                </c:pt>
                <c:pt idx="69">
                  <c:v>4.4000000000000004</c:v>
                </c:pt>
                <c:pt idx="70">
                  <c:v>1.3</c:v>
                </c:pt>
                <c:pt idx="74">
                  <c:v>4.333333333333333</c:v>
                </c:pt>
                <c:pt idx="75">
                  <c:v>5</c:v>
                </c:pt>
                <c:pt idx="76">
                  <c:v>6.6</c:v>
                </c:pt>
                <c:pt idx="78">
                  <c:v>4.2</c:v>
                </c:pt>
                <c:pt idx="79">
                  <c:v>4.1333333333333337</c:v>
                </c:pt>
                <c:pt idx="80">
                  <c:v>0.98</c:v>
                </c:pt>
                <c:pt idx="81">
                  <c:v>1.3</c:v>
                </c:pt>
                <c:pt idx="82">
                  <c:v>2</c:v>
                </c:pt>
                <c:pt idx="83">
                  <c:v>2.9</c:v>
                </c:pt>
                <c:pt idx="84">
                  <c:v>2.4500000000000002</c:v>
                </c:pt>
                <c:pt idx="85">
                  <c:v>2</c:v>
                </c:pt>
                <c:pt idx="86">
                  <c:v>4.05</c:v>
                </c:pt>
                <c:pt idx="87">
                  <c:v>1.94</c:v>
                </c:pt>
                <c:pt idx="89">
                  <c:v>2.7</c:v>
                </c:pt>
                <c:pt idx="90">
                  <c:v>1.26</c:v>
                </c:pt>
                <c:pt idx="91">
                  <c:v>2.2999999999999998</c:v>
                </c:pt>
                <c:pt idx="92">
                  <c:v>1.32</c:v>
                </c:pt>
                <c:pt idx="93">
                  <c:v>3.5</c:v>
                </c:pt>
                <c:pt idx="94">
                  <c:v>1.8</c:v>
                </c:pt>
                <c:pt idx="95">
                  <c:v>4.8499999999999996</c:v>
                </c:pt>
                <c:pt idx="97">
                  <c:v>2.1</c:v>
                </c:pt>
                <c:pt idx="98">
                  <c:v>1.4666666666666668</c:v>
                </c:pt>
                <c:pt idx="99">
                  <c:v>2.5</c:v>
                </c:pt>
                <c:pt idx="100">
                  <c:v>2.4666666666666668</c:v>
                </c:pt>
                <c:pt idx="101">
                  <c:v>4.8</c:v>
                </c:pt>
                <c:pt idx="102">
                  <c:v>1.22</c:v>
                </c:pt>
                <c:pt idx="103">
                  <c:v>2.2000000000000002</c:v>
                </c:pt>
                <c:pt idx="104">
                  <c:v>4.3</c:v>
                </c:pt>
                <c:pt idx="105">
                  <c:v>5.8</c:v>
                </c:pt>
                <c:pt idx="106">
                  <c:v>3.3</c:v>
                </c:pt>
                <c:pt idx="107">
                  <c:v>1.3</c:v>
                </c:pt>
                <c:pt idx="108">
                  <c:v>1.68</c:v>
                </c:pt>
                <c:pt idx="110">
                  <c:v>1.8</c:v>
                </c:pt>
                <c:pt idx="111">
                  <c:v>5.2</c:v>
                </c:pt>
                <c:pt idx="112">
                  <c:v>6.1333333333333329</c:v>
                </c:pt>
                <c:pt idx="113">
                  <c:v>2.8</c:v>
                </c:pt>
                <c:pt idx="115">
                  <c:v>6.4</c:v>
                </c:pt>
                <c:pt idx="116">
                  <c:v>1.575</c:v>
                </c:pt>
                <c:pt idx="118">
                  <c:v>4.5999999999999996</c:v>
                </c:pt>
                <c:pt idx="119">
                  <c:v>1.98</c:v>
                </c:pt>
                <c:pt idx="120">
                  <c:v>2.34</c:v>
                </c:pt>
                <c:pt idx="122">
                  <c:v>1.4</c:v>
                </c:pt>
                <c:pt idx="123">
                  <c:v>2.4</c:v>
                </c:pt>
                <c:pt idx="124">
                  <c:v>2.75</c:v>
                </c:pt>
                <c:pt idx="125">
                  <c:v>5</c:v>
                </c:pt>
                <c:pt idx="126">
                  <c:v>2.8</c:v>
                </c:pt>
                <c:pt idx="127">
                  <c:v>4.8</c:v>
                </c:pt>
                <c:pt idx="128">
                  <c:v>4.1500000000000004</c:v>
                </c:pt>
                <c:pt idx="129">
                  <c:v>1.7</c:v>
                </c:pt>
                <c:pt idx="131">
                  <c:v>1.96</c:v>
                </c:pt>
                <c:pt idx="132">
                  <c:v>3.4</c:v>
                </c:pt>
                <c:pt idx="133">
                  <c:v>7.1</c:v>
                </c:pt>
                <c:pt idx="134">
                  <c:v>5.65</c:v>
                </c:pt>
                <c:pt idx="135">
                  <c:v>1.84</c:v>
                </c:pt>
                <c:pt idx="136">
                  <c:v>4</c:v>
                </c:pt>
                <c:pt idx="137">
                  <c:v>4.5999999999999996</c:v>
                </c:pt>
                <c:pt idx="139">
                  <c:v>2.4</c:v>
                </c:pt>
                <c:pt idx="140">
                  <c:v>4.3</c:v>
                </c:pt>
                <c:pt idx="141">
                  <c:v>3.8</c:v>
                </c:pt>
                <c:pt idx="142">
                  <c:v>2.7333333333333329</c:v>
                </c:pt>
                <c:pt idx="143">
                  <c:v>3.2</c:v>
                </c:pt>
                <c:pt idx="144">
                  <c:v>1.3</c:v>
                </c:pt>
                <c:pt idx="145">
                  <c:v>1.44</c:v>
                </c:pt>
                <c:pt idx="146">
                  <c:v>1.9</c:v>
                </c:pt>
                <c:pt idx="148">
                  <c:v>1.3</c:v>
                </c:pt>
                <c:pt idx="149">
                  <c:v>1.2666666666666666</c:v>
                </c:pt>
                <c:pt idx="150">
                  <c:v>5.7</c:v>
                </c:pt>
                <c:pt idx="153">
                  <c:v>5.3</c:v>
                </c:pt>
                <c:pt idx="154">
                  <c:v>4.9000000000000004</c:v>
                </c:pt>
                <c:pt idx="155">
                  <c:v>1.7</c:v>
                </c:pt>
                <c:pt idx="157">
                  <c:v>5.6</c:v>
                </c:pt>
                <c:pt idx="158">
                  <c:v>1.425</c:v>
                </c:pt>
                <c:pt idx="159">
                  <c:v>1.24</c:v>
                </c:pt>
                <c:pt idx="160">
                  <c:v>1.22</c:v>
                </c:pt>
                <c:pt idx="162">
                  <c:v>6.9</c:v>
                </c:pt>
                <c:pt idx="163">
                  <c:v>2.8</c:v>
                </c:pt>
                <c:pt idx="164">
                  <c:v>1.24</c:v>
                </c:pt>
                <c:pt idx="165">
                  <c:v>2</c:v>
                </c:pt>
                <c:pt idx="169">
                  <c:v>4.4000000000000004</c:v>
                </c:pt>
                <c:pt idx="171">
                  <c:v>4.2</c:v>
                </c:pt>
                <c:pt idx="172">
                  <c:v>1.6</c:v>
                </c:pt>
                <c:pt idx="173">
                  <c:v>1.44</c:v>
                </c:pt>
                <c:pt idx="174">
                  <c:v>3.5</c:v>
                </c:pt>
                <c:pt idx="175">
                  <c:v>2.9</c:v>
                </c:pt>
                <c:pt idx="176">
                  <c:v>5</c:v>
                </c:pt>
                <c:pt idx="177">
                  <c:v>1.8</c:v>
                </c:pt>
                <c:pt idx="178">
                  <c:v>7.7</c:v>
                </c:pt>
                <c:pt idx="179">
                  <c:v>4.9000000000000004</c:v>
                </c:pt>
                <c:pt idx="181">
                  <c:v>1.8</c:v>
                </c:pt>
                <c:pt idx="182">
                  <c:v>2.04</c:v>
                </c:pt>
                <c:pt idx="183">
                  <c:v>2.52</c:v>
                </c:pt>
                <c:pt idx="184">
                  <c:v>2.5333333333333337</c:v>
                </c:pt>
                <c:pt idx="185">
                  <c:v>6</c:v>
                </c:pt>
                <c:pt idx="186">
                  <c:v>1.2</c:v>
                </c:pt>
                <c:pt idx="187">
                  <c:v>3</c:v>
                </c:pt>
                <c:pt idx="188">
                  <c:v>1.64</c:v>
                </c:pt>
                <c:pt idx="189">
                  <c:v>2.02</c:v>
                </c:pt>
                <c:pt idx="190">
                  <c:v>2.2333333333333334</c:v>
                </c:pt>
                <c:pt idx="191">
                  <c:v>2.4333333333333331</c:v>
                </c:pt>
                <c:pt idx="193">
                  <c:v>2.76</c:v>
                </c:pt>
                <c:pt idx="194">
                  <c:v>1.9</c:v>
                </c:pt>
                <c:pt idx="195">
                  <c:v>4.9000000000000004</c:v>
                </c:pt>
                <c:pt idx="196">
                  <c:v>6</c:v>
                </c:pt>
                <c:pt idx="197">
                  <c:v>5.05</c:v>
                </c:pt>
                <c:pt idx="198">
                  <c:v>3.65</c:v>
                </c:pt>
              </c:numCache>
            </c:numRef>
          </c:yVal>
        </c:ser>
        <c:axId val="143330688"/>
        <c:axId val="143373824"/>
      </c:scatterChart>
      <c:valAx>
        <c:axId val="143330688"/>
        <c:scaling>
          <c:logBase val="10"/>
          <c:orientation val="minMax"/>
          <c:max val="100000"/>
          <c:min val="400"/>
        </c:scaling>
        <c:axPos val="b"/>
        <c:title>
          <c:tx>
            <c:rich>
              <a:bodyPr/>
              <a:lstStyle/>
              <a:p>
                <a:pPr>
                  <a:defRPr sz="1200"/>
                </a:pPr>
                <a:r>
                  <a:rPr lang="de-DE" sz="1200" b="0"/>
                  <a:t>GDP per capita, 2005</a:t>
                </a:r>
              </a:p>
            </c:rich>
          </c:tx>
          <c:layout>
            <c:manualLayout>
              <c:xMode val="edge"/>
              <c:yMode val="edge"/>
              <c:x val="0.65234361329834034"/>
              <c:y val="0.86648148148148163"/>
            </c:manualLayout>
          </c:layout>
        </c:title>
        <c:numFmt formatCode="#,##0" sourceLinked="1"/>
        <c:majorTickMark val="in"/>
        <c:tickLblPos val="nextTo"/>
        <c:spPr>
          <a:ln>
            <a:solidFill>
              <a:schemeClr val="tx1"/>
            </a:solidFill>
          </a:ln>
        </c:spPr>
        <c:txPr>
          <a:bodyPr/>
          <a:lstStyle/>
          <a:p>
            <a:pPr>
              <a:defRPr sz="1200"/>
            </a:pPr>
            <a:endParaRPr lang="de-DE"/>
          </a:p>
        </c:txPr>
        <c:crossAx val="143373824"/>
        <c:crosses val="autoZero"/>
        <c:crossBetween val="midCat"/>
        <c:majorUnit val="10"/>
      </c:valAx>
      <c:valAx>
        <c:axId val="143373824"/>
        <c:scaling>
          <c:orientation val="minMax"/>
          <c:max val="8"/>
        </c:scaling>
        <c:axPos val="l"/>
        <c:numFmt formatCode="0" sourceLinked="0"/>
        <c:majorTickMark val="in"/>
        <c:tickLblPos val="nextTo"/>
        <c:spPr>
          <a:ln>
            <a:solidFill>
              <a:sysClr val="windowText" lastClr="000000"/>
            </a:solidFill>
          </a:ln>
        </c:spPr>
        <c:txPr>
          <a:bodyPr/>
          <a:lstStyle/>
          <a:p>
            <a:pPr>
              <a:defRPr sz="1200"/>
            </a:pPr>
            <a:endParaRPr lang="de-DE"/>
          </a:p>
        </c:txPr>
        <c:crossAx val="143330688"/>
        <c:crosses val="autoZero"/>
        <c:crossBetween val="midCat"/>
        <c:minorUnit val="1"/>
      </c:valAx>
    </c:plotArea>
    <c:plotVisOnly val="1"/>
    <c:dispBlanksAs val="gap"/>
  </c:chart>
  <c:spPr>
    <a:ln>
      <a:noFill/>
    </a:ln>
  </c:spPr>
  <c:txPr>
    <a:bodyPr/>
    <a:lstStyle/>
    <a:p>
      <a:pPr>
        <a:defRPr>
          <a:latin typeface="Palatino Linotype" pitchFamily="18" charset="0"/>
        </a:defRPr>
      </a:pPr>
      <a:endParaRPr lang="de-DE"/>
    </a:p>
  </c:txPr>
  <c:printSettings>
    <c:headerFooter/>
    <c:pageMargins b="0.78740157499999996" l="0.70000000000000029" r="0.70000000000000029" t="0.7874015749999999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2000"/>
            </a:pPr>
            <a:r>
              <a:rPr lang="de-DE" sz="1200" b="0"/>
              <a:t>Total Fertility</a:t>
            </a:r>
            <a:r>
              <a:rPr lang="de-DE" sz="1200" b="0" baseline="0"/>
              <a:t> Rate, 2010</a:t>
            </a:r>
            <a:endParaRPr lang="de-DE" sz="2000" b="0"/>
          </a:p>
        </c:rich>
      </c:tx>
      <c:layout>
        <c:manualLayout>
          <c:xMode val="edge"/>
          <c:yMode val="edge"/>
          <c:x val="1.6138888888888901E-2"/>
          <c:y val="2.7777777777777842E-2"/>
        </c:manualLayout>
      </c:layout>
    </c:title>
    <c:plotArea>
      <c:layout/>
      <c:scatterChart>
        <c:scatterStyle val="lineMarker"/>
        <c:ser>
          <c:idx val="0"/>
          <c:order val="0"/>
          <c:spPr>
            <a:ln w="28575">
              <a:noFill/>
            </a:ln>
          </c:spPr>
          <c:marker>
            <c:symbol val="circle"/>
            <c:size val="6"/>
          </c:marker>
          <c:xVal>
            <c:numRef>
              <c:f>'Figure 18'!$C$2:$C$120</c:f>
              <c:numCache>
                <c:formatCode>General</c:formatCode>
                <c:ptCount val="119"/>
                <c:pt idx="0">
                  <c:v>8.9102941657264498</c:v>
                </c:pt>
                <c:pt idx="1">
                  <c:v>10.1345060640803</c:v>
                </c:pt>
                <c:pt idx="2">
                  <c:v>11.9209867281761</c:v>
                </c:pt>
                <c:pt idx="3">
                  <c:v>11.2049447774341</c:v>
                </c:pt>
                <c:pt idx="4">
                  <c:v>11.2942261242803</c:v>
                </c:pt>
                <c:pt idx="5">
                  <c:v>9.5452892934781399</c:v>
                </c:pt>
                <c:pt idx="6">
                  <c:v>6.1888454988075701</c:v>
                </c:pt>
                <c:pt idx="7">
                  <c:v>10.975116907350101</c:v>
                </c:pt>
                <c:pt idx="8">
                  <c:v>8.1155762156008393</c:v>
                </c:pt>
                <c:pt idx="9">
                  <c:v>4.3355175475456198</c:v>
                </c:pt>
                <c:pt idx="10">
                  <c:v>10.0689643554539</c:v>
                </c:pt>
                <c:pt idx="11">
                  <c:v>6.7760539970957998</c:v>
                </c:pt>
                <c:pt idx="12">
                  <c:v>10.538133985574699</c:v>
                </c:pt>
                <c:pt idx="13">
                  <c:v>2.68819323740713</c:v>
                </c:pt>
                <c:pt idx="14">
                  <c:v>5.1753696979531298</c:v>
                </c:pt>
                <c:pt idx="15">
                  <c:v>7.2654181729224403</c:v>
                </c:pt>
                <c:pt idx="16">
                  <c:v>12.7715839925349</c:v>
                </c:pt>
                <c:pt idx="17">
                  <c:v>3.3936703471990501</c:v>
                </c:pt>
                <c:pt idx="18">
                  <c:v>10.8598069491263</c:v>
                </c:pt>
                <c:pt idx="19">
                  <c:v>7.9553442761378497</c:v>
                </c:pt>
                <c:pt idx="20">
                  <c:v>8.4540768964434605</c:v>
                </c:pt>
                <c:pt idx="21">
                  <c:v>5.6904443185424203</c:v>
                </c:pt>
                <c:pt idx="22">
                  <c:v>8.2728494902598495</c:v>
                </c:pt>
                <c:pt idx="23">
                  <c:v>4.5049445499913299</c:v>
                </c:pt>
                <c:pt idx="24">
                  <c:v>8.3114850102809203</c:v>
                </c:pt>
                <c:pt idx="25">
                  <c:v>9.7897874334154995</c:v>
                </c:pt>
                <c:pt idx="26">
                  <c:v>10.014196961278801</c:v>
                </c:pt>
                <c:pt idx="27">
                  <c:v>9.6840647183190001</c:v>
                </c:pt>
                <c:pt idx="28">
                  <c:v>11.8959557285408</c:v>
                </c:pt>
                <c:pt idx="29">
                  <c:v>8.7890612122770495</c:v>
                </c:pt>
                <c:pt idx="30">
                  <c:v>8.5876649868573995</c:v>
                </c:pt>
                <c:pt idx="31">
                  <c:v>7.5962566042522601</c:v>
                </c:pt>
                <c:pt idx="32">
                  <c:v>8.0157856287308498</c:v>
                </c:pt>
                <c:pt idx="33">
                  <c:v>5.2356325829549801</c:v>
                </c:pt>
                <c:pt idx="34">
                  <c:v>10.9819627582071</c:v>
                </c:pt>
                <c:pt idx="35">
                  <c:v>2.1785848405019399</c:v>
                </c:pt>
                <c:pt idx="36">
                  <c:v>12.711852995852199</c:v>
                </c:pt>
                <c:pt idx="37">
                  <c:v>9.3645885280487295</c:v>
                </c:pt>
                <c:pt idx="38">
                  <c:v>8.6544797960594195</c:v>
                </c:pt>
                <c:pt idx="39">
                  <c:v>12.4313056884875</c:v>
                </c:pt>
                <c:pt idx="40">
                  <c:v>7.9958510373484097</c:v>
                </c:pt>
                <c:pt idx="41">
                  <c:v>9.5205295763399498</c:v>
                </c:pt>
                <c:pt idx="42">
                  <c:v>5.9031204574891296</c:v>
                </c:pt>
                <c:pt idx="43">
                  <c:v>3.2627848266234301</c:v>
                </c:pt>
                <c:pt idx="44">
                  <c:v>8.8077921224559805</c:v>
                </c:pt>
                <c:pt idx="45">
                  <c:v>6.0260625190028803</c:v>
                </c:pt>
                <c:pt idx="46">
                  <c:v>5.7820933710807498</c:v>
                </c:pt>
                <c:pt idx="47">
                  <c:v>11.612596336111499</c:v>
                </c:pt>
                <c:pt idx="48">
                  <c:v>10.5973292948979</c:v>
                </c:pt>
                <c:pt idx="49">
                  <c:v>5.7437149534190803</c:v>
                </c:pt>
                <c:pt idx="50">
                  <c:v>7.9632115486624997</c:v>
                </c:pt>
                <c:pt idx="51">
                  <c:v>7.8154479710971296</c:v>
                </c:pt>
                <c:pt idx="52">
                  <c:v>11.140172295203399</c:v>
                </c:pt>
                <c:pt idx="53">
                  <c:v>9.4571143858998994</c:v>
                </c:pt>
                <c:pt idx="54">
                  <c:v>11.5834947231948</c:v>
                </c:pt>
                <c:pt idx="55">
                  <c:v>8.69172035296641</c:v>
                </c:pt>
                <c:pt idx="56">
                  <c:v>10.8477378146746</c:v>
                </c:pt>
                <c:pt idx="57">
                  <c:v>7.4994834637989998</c:v>
                </c:pt>
                <c:pt idx="58">
                  <c:v>11.296627408482101</c:v>
                </c:pt>
                <c:pt idx="59">
                  <c:v>10.6107067340646</c:v>
                </c:pt>
                <c:pt idx="60">
                  <c:v>11.2558694011255</c:v>
                </c:pt>
                <c:pt idx="61">
                  <c:v>10.648031311399899</c:v>
                </c:pt>
                <c:pt idx="62">
                  <c:v>9.9090920263697804</c:v>
                </c:pt>
                <c:pt idx="63">
                  <c:v>8.9049032551414093</c:v>
                </c:pt>
                <c:pt idx="64">
                  <c:v>7.6087566007977703</c:v>
                </c:pt>
                <c:pt idx="65">
                  <c:v>5.6754809829187902</c:v>
                </c:pt>
                <c:pt idx="66">
                  <c:v>5.2272078817448202</c:v>
                </c:pt>
                <c:pt idx="67">
                  <c:v>9.7423688564075501</c:v>
                </c:pt>
                <c:pt idx="68">
                  <c:v>8.1201793199611298</c:v>
                </c:pt>
                <c:pt idx="69">
                  <c:v>2.4470037294839302</c:v>
                </c:pt>
                <c:pt idx="70">
                  <c:v>10.080010556684201</c:v>
                </c:pt>
                <c:pt idx="71">
                  <c:v>4.16288083948373</c:v>
                </c:pt>
                <c:pt idx="72">
                  <c:v>7.8220928286418498</c:v>
                </c:pt>
                <c:pt idx="73">
                  <c:v>8.3972603842265308</c:v>
                </c:pt>
                <c:pt idx="74">
                  <c:v>9.3673340938298999</c:v>
                </c:pt>
                <c:pt idx="75">
                  <c:v>5.4445390882130704</c:v>
                </c:pt>
                <c:pt idx="76">
                  <c:v>3.6361134748798101</c:v>
                </c:pt>
                <c:pt idx="77">
                  <c:v>6.7078701347866199</c:v>
                </c:pt>
                <c:pt idx="78">
                  <c:v>4.6782821848403202</c:v>
                </c:pt>
                <c:pt idx="79">
                  <c:v>10.933032499831301</c:v>
                </c:pt>
                <c:pt idx="80">
                  <c:v>12.8542365967667</c:v>
                </c:pt>
                <c:pt idx="81">
                  <c:v>8.4061544638946497</c:v>
                </c:pt>
                <c:pt idx="82">
                  <c:v>2.0988569968375099</c:v>
                </c:pt>
                <c:pt idx="83">
                  <c:v>6.7784868710564599</c:v>
                </c:pt>
                <c:pt idx="84">
                  <c:v>12.7196500240735</c:v>
                </c:pt>
                <c:pt idx="85">
                  <c:v>5.1127498301206904</c:v>
                </c:pt>
                <c:pt idx="86">
                  <c:v>9.2012227551271195</c:v>
                </c:pt>
                <c:pt idx="87">
                  <c:v>8.4284934622840009</c:v>
                </c:pt>
                <c:pt idx="88">
                  <c:v>8.8528137646999507</c:v>
                </c:pt>
                <c:pt idx="89">
                  <c:v>9.4021568671906692</c:v>
                </c:pt>
                <c:pt idx="90">
                  <c:v>9.9084520786649009</c:v>
                </c:pt>
                <c:pt idx="91">
                  <c:v>7.98454665908229</c:v>
                </c:pt>
                <c:pt idx="92">
                  <c:v>9.5684578850312807</c:v>
                </c:pt>
                <c:pt idx="93">
                  <c:v>9.6095050025347994</c:v>
                </c:pt>
                <c:pt idx="94">
                  <c:v>4.9863861555828999</c:v>
                </c:pt>
                <c:pt idx="95">
                  <c:v>8.2478189343339299</c:v>
                </c:pt>
                <c:pt idx="96">
                  <c:v>9.1458890586455492</c:v>
                </c:pt>
                <c:pt idx="97">
                  <c:v>10.1066864360113</c:v>
                </c:pt>
                <c:pt idx="98">
                  <c:v>10.967125324177299</c:v>
                </c:pt>
                <c:pt idx="99">
                  <c:v>8.1254955851777702</c:v>
                </c:pt>
                <c:pt idx="100">
                  <c:v>8.1743357353212804</c:v>
                </c:pt>
                <c:pt idx="101">
                  <c:v>10.430508051508101</c:v>
                </c:pt>
                <c:pt idx="102">
                  <c:v>11.740548643306701</c:v>
                </c:pt>
                <c:pt idx="103">
                  <c:v>11.178093181428</c:v>
                </c:pt>
                <c:pt idx="104">
                  <c:v>5.7518618676050997</c:v>
                </c:pt>
                <c:pt idx="105">
                  <c:v>4.6315874811590501</c:v>
                </c:pt>
                <c:pt idx="106">
                  <c:v>8.0248152910581698</c:v>
                </c:pt>
                <c:pt idx="107">
                  <c:v>5.4226772735163502</c:v>
                </c:pt>
                <c:pt idx="108">
                  <c:v>6.1908313534083002</c:v>
                </c:pt>
                <c:pt idx="109">
                  <c:v>10.1506605954097</c:v>
                </c:pt>
                <c:pt idx="110">
                  <c:v>6.7707981875537797</c:v>
                </c:pt>
                <c:pt idx="111">
                  <c:v>9.6857422276149006</c:v>
                </c:pt>
                <c:pt idx="112">
                  <c:v>10.286452408747</c:v>
                </c:pt>
                <c:pt idx="113">
                  <c:v>11.5378148501563</c:v>
                </c:pt>
                <c:pt idx="114">
                  <c:v>8.4492308716158302</c:v>
                </c:pt>
                <c:pt idx="115">
                  <c:v>10.882675030444499</c:v>
                </c:pt>
                <c:pt idx="116">
                  <c:v>6.2242706872775804</c:v>
                </c:pt>
                <c:pt idx="117">
                  <c:v>7.2017376396844597</c:v>
                </c:pt>
                <c:pt idx="118">
                  <c:v>9.0325347388605799</c:v>
                </c:pt>
              </c:numCache>
            </c:numRef>
          </c:xVal>
          <c:yVal>
            <c:numRef>
              <c:f>'Figure 18'!$D$2:$D$120</c:f>
              <c:numCache>
                <c:formatCode>General</c:formatCode>
                <c:ptCount val="119"/>
                <c:pt idx="0">
                  <c:v>2.2149999999999999</c:v>
                </c:pt>
                <c:pt idx="1">
                  <c:v>1.738</c:v>
                </c:pt>
                <c:pt idx="2">
                  <c:v>1.927</c:v>
                </c:pt>
                <c:pt idx="3">
                  <c:v>1.44</c:v>
                </c:pt>
                <c:pt idx="4">
                  <c:v>1.901</c:v>
                </c:pt>
                <c:pt idx="5">
                  <c:v>2.1419999999999999</c:v>
                </c:pt>
                <c:pt idx="6">
                  <c:v>2.2770000000000001</c:v>
                </c:pt>
                <c:pt idx="7">
                  <c:v>1.86</c:v>
                </c:pt>
                <c:pt idx="8">
                  <c:v>2.8010000000000002</c:v>
                </c:pt>
                <c:pt idx="9">
                  <c:v>5.0949999999999998</c:v>
                </c:pt>
                <c:pt idx="10">
                  <c:v>3.3570000000000002</c:v>
                </c:pt>
                <c:pt idx="11">
                  <c:v>1.8380000000000001</c:v>
                </c:pt>
                <c:pt idx="12">
                  <c:v>1.57</c:v>
                </c:pt>
                <c:pt idx="13">
                  <c:v>5.8689999999999998</c:v>
                </c:pt>
                <c:pt idx="14">
                  <c:v>2.9660000000000002</c:v>
                </c:pt>
                <c:pt idx="15">
                  <c:v>5.0170000000000003</c:v>
                </c:pt>
                <c:pt idx="16">
                  <c:v>1.6269</c:v>
                </c:pt>
                <c:pt idx="17">
                  <c:v>6.5960000000000001</c:v>
                </c:pt>
                <c:pt idx="18">
                  <c:v>1.8580000000000001</c:v>
                </c:pt>
                <c:pt idx="19">
                  <c:v>1.65</c:v>
                </c:pt>
                <c:pt idx="20">
                  <c:v>2.3759999999999999</c:v>
                </c:pt>
                <c:pt idx="21">
                  <c:v>4.9189999999999996</c:v>
                </c:pt>
                <c:pt idx="22">
                  <c:v>1.847</c:v>
                </c:pt>
                <c:pt idx="23">
                  <c:v>4.91</c:v>
                </c:pt>
                <c:pt idx="24">
                  <c:v>1.55</c:v>
                </c:pt>
                <c:pt idx="25">
                  <c:v>1.4670000000000001</c:v>
                </c:pt>
                <c:pt idx="26">
                  <c:v>1.478</c:v>
                </c:pt>
                <c:pt idx="27">
                  <c:v>1.51</c:v>
                </c:pt>
                <c:pt idx="28">
                  <c:v>1.87</c:v>
                </c:pt>
                <c:pt idx="29">
                  <c:v>2.5840000000000001</c:v>
                </c:pt>
                <c:pt idx="30">
                  <c:v>2.6549999999999998</c:v>
                </c:pt>
                <c:pt idx="31">
                  <c:v>2.883</c:v>
                </c:pt>
                <c:pt idx="32">
                  <c:v>2.2629999999999999</c:v>
                </c:pt>
                <c:pt idx="33">
                  <c:v>4.968</c:v>
                </c:pt>
                <c:pt idx="34">
                  <c:v>1.7</c:v>
                </c:pt>
                <c:pt idx="35">
                  <c:v>4.9020000000000001</c:v>
                </c:pt>
                <c:pt idx="36">
                  <c:v>1.87</c:v>
                </c:pt>
                <c:pt idx="37">
                  <c:v>2.0299999999999998</c:v>
                </c:pt>
                <c:pt idx="38">
                  <c:v>4.2140000000000004</c:v>
                </c:pt>
                <c:pt idx="39">
                  <c:v>1.39</c:v>
                </c:pt>
                <c:pt idx="40">
                  <c:v>4.0519999999999996</c:v>
                </c:pt>
                <c:pt idx="41">
                  <c:v>1.51</c:v>
                </c:pt>
                <c:pt idx="42">
                  <c:v>3.9740000000000002</c:v>
                </c:pt>
                <c:pt idx="43">
                  <c:v>5.1740000000000004</c:v>
                </c:pt>
                <c:pt idx="44">
                  <c:v>2.6819999999999999</c:v>
                </c:pt>
                <c:pt idx="45">
                  <c:v>3.35</c:v>
                </c:pt>
                <c:pt idx="46">
                  <c:v>3.1539999999999999</c:v>
                </c:pt>
                <c:pt idx="47">
                  <c:v>1.127</c:v>
                </c:pt>
                <c:pt idx="48">
                  <c:v>1.25</c:v>
                </c:pt>
                <c:pt idx="49">
                  <c:v>2.5630000000000002</c:v>
                </c:pt>
                <c:pt idx="50">
                  <c:v>2.4340000000000002</c:v>
                </c:pt>
                <c:pt idx="51">
                  <c:v>1.9039999999999999</c:v>
                </c:pt>
                <c:pt idx="52">
                  <c:v>2.0499999999999998</c:v>
                </c:pt>
                <c:pt idx="53">
                  <c:v>1.41</c:v>
                </c:pt>
                <c:pt idx="54">
                  <c:v>1.39</c:v>
                </c:pt>
                <c:pt idx="55">
                  <c:v>3.4580000000000002</c:v>
                </c:pt>
                <c:pt idx="56">
                  <c:v>2.59</c:v>
                </c:pt>
                <c:pt idx="57">
                  <c:v>4.6159999999999997</c:v>
                </c:pt>
                <c:pt idx="58">
                  <c:v>1.226</c:v>
                </c:pt>
                <c:pt idx="59">
                  <c:v>3.06</c:v>
                </c:pt>
                <c:pt idx="60">
                  <c:v>1.36</c:v>
                </c:pt>
                <c:pt idx="61">
                  <c:v>1.5</c:v>
                </c:pt>
                <c:pt idx="62">
                  <c:v>1.63</c:v>
                </c:pt>
                <c:pt idx="63">
                  <c:v>1.0029999999999999</c:v>
                </c:pt>
                <c:pt idx="64">
                  <c:v>1.452</c:v>
                </c:pt>
                <c:pt idx="65">
                  <c:v>4.6539999999999999</c:v>
                </c:pt>
                <c:pt idx="66">
                  <c:v>5.6360000000000001</c:v>
                </c:pt>
                <c:pt idx="67">
                  <c:v>2.0019999999999998</c:v>
                </c:pt>
                <c:pt idx="68">
                  <c:v>2.339</c:v>
                </c:pt>
                <c:pt idx="69">
                  <c:v>6.8410000000000002</c:v>
                </c:pt>
                <c:pt idx="70">
                  <c:v>1.36</c:v>
                </c:pt>
                <c:pt idx="71">
                  <c:v>4.8369999999999997</c:v>
                </c:pt>
                <c:pt idx="72">
                  <c:v>1.47</c:v>
                </c:pt>
                <c:pt idx="73">
                  <c:v>2.2810000000000001</c:v>
                </c:pt>
                <c:pt idx="74">
                  <c:v>2.4369999999999998</c:v>
                </c:pt>
                <c:pt idx="75">
                  <c:v>2.5830000000000002</c:v>
                </c:pt>
                <c:pt idx="76">
                  <c:v>5.4089999999999998</c:v>
                </c:pt>
                <c:pt idx="77">
                  <c:v>3.2290000000000001</c:v>
                </c:pt>
                <c:pt idx="78">
                  <c:v>2.6190000000000002</c:v>
                </c:pt>
                <c:pt idx="79">
                  <c:v>1.79</c:v>
                </c:pt>
                <c:pt idx="80">
                  <c:v>2.15</c:v>
                </c:pt>
                <c:pt idx="81">
                  <c:v>2.6309999999999998</c:v>
                </c:pt>
                <c:pt idx="82">
                  <c:v>7.5839999999999996</c:v>
                </c:pt>
                <c:pt idx="83">
                  <c:v>6.0220000000000002</c:v>
                </c:pt>
                <c:pt idx="84">
                  <c:v>1.95</c:v>
                </c:pt>
                <c:pt idx="85">
                  <c:v>3.43</c:v>
                </c:pt>
                <c:pt idx="86">
                  <c:v>2.5489999999999999</c:v>
                </c:pt>
                <c:pt idx="87">
                  <c:v>2.968</c:v>
                </c:pt>
                <c:pt idx="88">
                  <c:v>2.5110000000000001</c:v>
                </c:pt>
                <c:pt idx="89">
                  <c:v>3.1509999999999998</c:v>
                </c:pt>
                <c:pt idx="90">
                  <c:v>1.38</c:v>
                </c:pt>
                <c:pt idx="91">
                  <c:v>1.39</c:v>
                </c:pt>
                <c:pt idx="92">
                  <c:v>1.54</c:v>
                </c:pt>
                <c:pt idx="93">
                  <c:v>1.57</c:v>
                </c:pt>
                <c:pt idx="94">
                  <c:v>4.8410000000000002</c:v>
                </c:pt>
                <c:pt idx="95">
                  <c:v>2.8290000000000002</c:v>
                </c:pt>
                <c:pt idx="96">
                  <c:v>1.1499999999999999</c:v>
                </c:pt>
                <c:pt idx="97">
                  <c:v>1.43</c:v>
                </c:pt>
                <c:pt idx="98">
                  <c:v>1.57</c:v>
                </c:pt>
                <c:pt idx="99">
                  <c:v>2.4670000000000001</c:v>
                </c:pt>
                <c:pt idx="100">
                  <c:v>1.37</c:v>
                </c:pt>
                <c:pt idx="101">
                  <c:v>2.343</c:v>
                </c:pt>
                <c:pt idx="102">
                  <c:v>3.5590000000000002</c:v>
                </c:pt>
                <c:pt idx="103">
                  <c:v>1.98</c:v>
                </c:pt>
                <c:pt idx="104">
                  <c:v>3.0779999999999998</c:v>
                </c:pt>
                <c:pt idx="105">
                  <c:v>5.4279999999999999</c:v>
                </c:pt>
                <c:pt idx="106">
                  <c:v>1.4430000000000001</c:v>
                </c:pt>
                <c:pt idx="107">
                  <c:v>4.7919999999999998</c:v>
                </c:pt>
                <c:pt idx="108">
                  <c:v>2.101</c:v>
                </c:pt>
                <c:pt idx="109">
                  <c:v>2.4119999999999999</c:v>
                </c:pt>
                <c:pt idx="110">
                  <c:v>6.1550000000000002</c:v>
                </c:pt>
                <c:pt idx="111">
                  <c:v>1.4450000000000001</c:v>
                </c:pt>
                <c:pt idx="112">
                  <c:v>1.92</c:v>
                </c:pt>
                <c:pt idx="113">
                  <c:v>1.931</c:v>
                </c:pt>
                <c:pt idx="114">
                  <c:v>2.08</c:v>
                </c:pt>
                <c:pt idx="115">
                  <c:v>2.5299999999999998</c:v>
                </c:pt>
                <c:pt idx="116">
                  <c:v>1.82</c:v>
                </c:pt>
                <c:pt idx="117">
                  <c:v>5.8129999999999997</c:v>
                </c:pt>
                <c:pt idx="118">
                  <c:v>3.7210000000000001</c:v>
                </c:pt>
              </c:numCache>
            </c:numRef>
          </c:yVal>
        </c:ser>
        <c:axId val="143762944"/>
        <c:axId val="143764864"/>
      </c:scatterChart>
      <c:valAx>
        <c:axId val="143762944"/>
        <c:scaling>
          <c:orientation val="minMax"/>
        </c:scaling>
        <c:axPos val="b"/>
        <c:title>
          <c:tx>
            <c:rich>
              <a:bodyPr/>
              <a:lstStyle/>
              <a:p>
                <a:pPr>
                  <a:defRPr sz="1050"/>
                </a:pPr>
                <a:r>
                  <a:rPr lang="de-DE" sz="1200" b="0"/>
                  <a:t>Expected</a:t>
                </a:r>
                <a:r>
                  <a:rPr lang="de-DE" sz="1200" b="0" baseline="0"/>
                  <a:t> Years of Schooling, 2010</a:t>
                </a:r>
                <a:endParaRPr lang="de-DE" sz="1050" b="0"/>
              </a:p>
            </c:rich>
          </c:tx>
          <c:layout>
            <c:manualLayout>
              <c:xMode val="edge"/>
              <c:yMode val="edge"/>
              <c:x val="0.49513538932633422"/>
              <c:y val="0.86648148148148163"/>
            </c:manualLayout>
          </c:layout>
        </c:title>
        <c:numFmt formatCode="General" sourceLinked="1"/>
        <c:majorTickMark val="in"/>
        <c:tickLblPos val="nextTo"/>
        <c:spPr>
          <a:ln>
            <a:solidFill>
              <a:sysClr val="windowText" lastClr="000000"/>
            </a:solidFill>
          </a:ln>
        </c:spPr>
        <c:txPr>
          <a:bodyPr/>
          <a:lstStyle/>
          <a:p>
            <a:pPr>
              <a:defRPr sz="1200"/>
            </a:pPr>
            <a:endParaRPr lang="de-DE"/>
          </a:p>
        </c:txPr>
        <c:crossAx val="143764864"/>
        <c:crosses val="autoZero"/>
        <c:crossBetween val="midCat"/>
      </c:valAx>
      <c:valAx>
        <c:axId val="143764864"/>
        <c:scaling>
          <c:orientation val="minMax"/>
        </c:scaling>
        <c:axPos val="l"/>
        <c:numFmt formatCode="General" sourceLinked="1"/>
        <c:majorTickMark val="in"/>
        <c:tickLblPos val="nextTo"/>
        <c:spPr>
          <a:ln>
            <a:solidFill>
              <a:sysClr val="windowText" lastClr="000000"/>
            </a:solidFill>
          </a:ln>
        </c:spPr>
        <c:txPr>
          <a:bodyPr/>
          <a:lstStyle/>
          <a:p>
            <a:pPr>
              <a:defRPr sz="1200"/>
            </a:pPr>
            <a:endParaRPr lang="de-DE"/>
          </a:p>
        </c:txPr>
        <c:crossAx val="143762944"/>
        <c:crosses val="autoZero"/>
        <c:crossBetween val="midCat"/>
      </c:valAx>
    </c:plotArea>
    <c:plotVisOnly val="1"/>
    <c:dispBlanksAs val="gap"/>
  </c:chart>
  <c:spPr>
    <a:ln>
      <a:noFill/>
    </a:ln>
  </c:spPr>
  <c:txPr>
    <a:bodyPr/>
    <a:lstStyle/>
    <a:p>
      <a:pPr>
        <a:defRPr>
          <a:latin typeface="Palatino Linotype" pitchFamily="18" charset="0"/>
        </a:defRPr>
      </a:pPr>
      <a:endParaRPr lang="de-DE"/>
    </a:p>
  </c:txPr>
  <c:printSettings>
    <c:headerFooter/>
    <c:pageMargins b="0.78740157499999996" l="0.70000000000000051" r="0.70000000000000051" t="0.7874015749999999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200"/>
            </a:pPr>
            <a:r>
              <a:rPr lang="de-DE" sz="1200" b="0"/>
              <a:t>Early Marriage, 2014</a:t>
            </a:r>
          </a:p>
        </c:rich>
      </c:tx>
      <c:layout>
        <c:manualLayout>
          <c:xMode val="edge"/>
          <c:yMode val="edge"/>
          <c:x val="2.2467902573126509E-2"/>
          <c:y val="2.6578063819442176E-2"/>
        </c:manualLayout>
      </c:layout>
    </c:title>
    <c:plotArea>
      <c:layout/>
      <c:scatterChart>
        <c:scatterStyle val="lineMarker"/>
        <c:ser>
          <c:idx val="0"/>
          <c:order val="0"/>
          <c:spPr>
            <a:ln w="28575">
              <a:noFill/>
            </a:ln>
          </c:spPr>
          <c:marker>
            <c:symbol val="circle"/>
            <c:size val="6"/>
          </c:marker>
          <c:xVal>
            <c:numRef>
              <c:f>Data_2!$D$3:$D$161</c:f>
              <c:numCache>
                <c:formatCode>#,##0</c:formatCode>
                <c:ptCount val="159"/>
                <c:pt idx="0">
                  <c:v>1856.0528024605951</c:v>
                </c:pt>
                <c:pt idx="1">
                  <c:v>10160.336612249293</c:v>
                </c:pt>
                <c:pt idx="2">
                  <c:v>13515.958773714676</c:v>
                </c:pt>
                <c:pt idx="3">
                  <c:v>6895.140070914591</c:v>
                </c:pt>
                <c:pt idx="5">
                  <c:v>7706.1473349720154</c:v>
                </c:pt>
                <c:pt idx="6">
                  <c:v>43218.75124480138</c:v>
                </c:pt>
                <c:pt idx="7">
                  <c:v>43905.688185427076</c:v>
                </c:pt>
                <c:pt idx="8">
                  <c:v>16710.296640961686</c:v>
                </c:pt>
                <c:pt idx="9">
                  <c:v>43387.924366680505</c:v>
                </c:pt>
                <c:pt idx="10">
                  <c:v>2980.7158565427376</c:v>
                </c:pt>
                <c:pt idx="11">
                  <c:v>17348.766392108875</c:v>
                </c:pt>
                <c:pt idx="12">
                  <c:v>40884.869035656768</c:v>
                </c:pt>
                <c:pt idx="13">
                  <c:v>1778.9820163950192</c:v>
                </c:pt>
                <c:pt idx="14">
                  <c:v>7505.4879276544261</c:v>
                </c:pt>
                <c:pt idx="15">
                  <c:v>6319.5262409952475</c:v>
                </c:pt>
                <c:pt idx="16">
                  <c:v>9533.5792595985531</c:v>
                </c:pt>
                <c:pt idx="17">
                  <c:v>15359.07706844572</c:v>
                </c:pt>
                <c:pt idx="18">
                  <c:v>15109.825547141036</c:v>
                </c:pt>
                <c:pt idx="19">
                  <c:v>16048.436237828455</c:v>
                </c:pt>
                <c:pt idx="20">
                  <c:v>1590.9181407855456</c:v>
                </c:pt>
                <c:pt idx="21">
                  <c:v>734.48459545811681</c:v>
                </c:pt>
                <c:pt idx="22">
                  <c:v>3109.4098416225411</c:v>
                </c:pt>
                <c:pt idx="23">
                  <c:v>2834.4779708408901</c:v>
                </c:pt>
                <c:pt idx="24">
                  <c:v>42816.511880185317</c:v>
                </c:pt>
                <c:pt idx="25">
                  <c:v>566.84600704313436</c:v>
                </c:pt>
                <c:pt idx="26">
                  <c:v>2081.7183958525961</c:v>
                </c:pt>
                <c:pt idx="27">
                  <c:v>21979.821320048992</c:v>
                </c:pt>
                <c:pt idx="28">
                  <c:v>12608.876429893169</c:v>
                </c:pt>
                <c:pt idx="29">
                  <c:v>12743.016016693045</c:v>
                </c:pt>
                <c:pt idx="30">
                  <c:v>5975.0507626355457</c:v>
                </c:pt>
                <c:pt idx="31">
                  <c:v>14232.175429977657</c:v>
                </c:pt>
                <c:pt idx="32">
                  <c:v>3121.2849227556953</c:v>
                </c:pt>
                <c:pt idx="33">
                  <c:v>20059.774168349679</c:v>
                </c:pt>
                <c:pt idx="35">
                  <c:v>29673.183849786601</c:v>
                </c:pt>
                <c:pt idx="36">
                  <c:v>28694.709899892856</c:v>
                </c:pt>
                <c:pt idx="38">
                  <c:v>711.52012970974079</c:v>
                </c:pt>
                <c:pt idx="39">
                  <c:v>42776.946108995158</c:v>
                </c:pt>
                <c:pt idx="40">
                  <c:v>12652.523302028159</c:v>
                </c:pt>
                <c:pt idx="41">
                  <c:v>10827.873227304495</c:v>
                </c:pt>
                <c:pt idx="42">
                  <c:v>10045.779946477511</c:v>
                </c:pt>
                <c:pt idx="43">
                  <c:v>7957.4911770048075</c:v>
                </c:pt>
                <c:pt idx="44">
                  <c:v>29177.233218974598</c:v>
                </c:pt>
                <c:pt idx="45">
                  <c:v>1458.6456365024792</c:v>
                </c:pt>
                <c:pt idx="46">
                  <c:v>25865.163685562718</c:v>
                </c:pt>
                <c:pt idx="47">
                  <c:v>1425.1670474567686</c:v>
                </c:pt>
                <c:pt idx="48">
                  <c:v>7739.5612440245877</c:v>
                </c:pt>
                <c:pt idx="49">
                  <c:v>38569.114011182442</c:v>
                </c:pt>
                <c:pt idx="50">
                  <c:v>12287.352095631531</c:v>
                </c:pt>
                <c:pt idx="51">
                  <c:v>37214.405475596555</c:v>
                </c:pt>
                <c:pt idx="52">
                  <c:v>18162.816661856305</c:v>
                </c:pt>
                <c:pt idx="53">
                  <c:v>1539.2117016424174</c:v>
                </c:pt>
                <c:pt idx="54">
                  <c:v>7233.3768898643375</c:v>
                </c:pt>
                <c:pt idx="55">
                  <c:v>43443.703202030018</c:v>
                </c:pt>
                <c:pt idx="56">
                  <c:v>3901.8018690695762</c:v>
                </c:pt>
                <c:pt idx="57">
                  <c:v>24501.539584281967</c:v>
                </c:pt>
                <c:pt idx="58">
                  <c:v>7110.9990881395397</c:v>
                </c:pt>
                <c:pt idx="59">
                  <c:v>1157.006301827302</c:v>
                </c:pt>
                <c:pt idx="60">
                  <c:v>1321.82953781071</c:v>
                </c:pt>
                <c:pt idx="61">
                  <c:v>1652.1736942366358</c:v>
                </c:pt>
                <c:pt idx="62">
                  <c:v>4372.1681253913084</c:v>
                </c:pt>
                <c:pt idx="63">
                  <c:v>52551.601001424649</c:v>
                </c:pt>
                <c:pt idx="64">
                  <c:v>23608.997615382195</c:v>
                </c:pt>
                <c:pt idx="65">
                  <c:v>41236.933147167612</c:v>
                </c:pt>
                <c:pt idx="66">
                  <c:v>5445.2293854057471</c:v>
                </c:pt>
                <c:pt idx="67">
                  <c:v>10033.481791740303</c:v>
                </c:pt>
                <c:pt idx="68">
                  <c:v>15637.917038304797</c:v>
                </c:pt>
                <c:pt idx="69">
                  <c:v>13803.415274165522</c:v>
                </c:pt>
                <c:pt idx="70">
                  <c:v>46633.185915395283</c:v>
                </c:pt>
                <c:pt idx="71">
                  <c:v>31179.769013689678</c:v>
                </c:pt>
                <c:pt idx="72">
                  <c:v>33077.50580550875</c:v>
                </c:pt>
                <c:pt idx="74">
                  <c:v>35634.978249519307</c:v>
                </c:pt>
                <c:pt idx="75">
                  <c:v>11496.264928272269</c:v>
                </c:pt>
                <c:pt idx="76">
                  <c:v>23091.793394776672</c:v>
                </c:pt>
                <c:pt idx="77">
                  <c:v>2818.2551441782311</c:v>
                </c:pt>
                <c:pt idx="78">
                  <c:v>33629.346976206318</c:v>
                </c:pt>
                <c:pt idx="80">
                  <c:v>3169.4716081304887</c:v>
                </c:pt>
                <c:pt idx="81">
                  <c:v>5075.7329125858314</c:v>
                </c:pt>
                <c:pt idx="82">
                  <c:v>22460.449489225346</c:v>
                </c:pt>
                <c:pt idx="83">
                  <c:v>16659.327959720733</c:v>
                </c:pt>
                <c:pt idx="84">
                  <c:v>2480.2635499182156</c:v>
                </c:pt>
                <c:pt idx="85">
                  <c:v>802.04991483449544</c:v>
                </c:pt>
                <c:pt idx="86">
                  <c:v>14873.926950783301</c:v>
                </c:pt>
                <c:pt idx="87">
                  <c:v>25708.473489517219</c:v>
                </c:pt>
                <c:pt idx="89">
                  <c:v>1370.6492857557846</c:v>
                </c:pt>
                <c:pt idx="90">
                  <c:v>783.83147451238153</c:v>
                </c:pt>
                <c:pt idx="91">
                  <c:v>23803.952089973041</c:v>
                </c:pt>
                <c:pt idx="92">
                  <c:v>1525.8084627677495</c:v>
                </c:pt>
                <c:pt idx="93">
                  <c:v>3731.902529322454</c:v>
                </c:pt>
                <c:pt idx="94">
                  <c:v>17730.898406352611</c:v>
                </c:pt>
                <c:pt idx="95">
                  <c:v>16287.065731677709</c:v>
                </c:pt>
                <c:pt idx="96">
                  <c:v>4753.5488147838432</c:v>
                </c:pt>
                <c:pt idx="97">
                  <c:v>11396.42080287767</c:v>
                </c:pt>
                <c:pt idx="98">
                  <c:v>6957.3787434502601</c:v>
                </c:pt>
                <c:pt idx="99">
                  <c:v>1084.8373233414479</c:v>
                </c:pt>
                <c:pt idx="101">
                  <c:v>9288.4948208427977</c:v>
                </c:pt>
                <c:pt idx="102">
                  <c:v>2261.0834441422417</c:v>
                </c:pt>
                <c:pt idx="103">
                  <c:v>45280.551121025572</c:v>
                </c:pt>
                <c:pt idx="105">
                  <c:v>4692.1395057722375</c:v>
                </c:pt>
                <c:pt idx="106">
                  <c:v>894.63475022616365</c:v>
                </c:pt>
                <c:pt idx="107">
                  <c:v>5639.4470411070042</c:v>
                </c:pt>
                <c:pt idx="108">
                  <c:v>64020.454399208335</c:v>
                </c:pt>
                <c:pt idx="110">
                  <c:v>4621.4964521320089</c:v>
                </c:pt>
                <c:pt idx="111">
                  <c:v>19934.027804580361</c:v>
                </c:pt>
                <c:pt idx="113">
                  <c:v>8485.4027435091866</c:v>
                </c:pt>
                <c:pt idx="114">
                  <c:v>11438.087043171177</c:v>
                </c:pt>
                <c:pt idx="115">
                  <c:v>6661.4088738321216</c:v>
                </c:pt>
                <c:pt idx="116">
                  <c:v>23951.992379423344</c:v>
                </c:pt>
                <c:pt idx="117">
                  <c:v>26054.606138274728</c:v>
                </c:pt>
                <c:pt idx="118">
                  <c:v>139456.7837667453</c:v>
                </c:pt>
                <c:pt idx="119">
                  <c:v>18568.913793151372</c:v>
                </c:pt>
                <c:pt idx="120">
                  <c:v>23292.911454687601</c:v>
                </c:pt>
                <c:pt idx="121">
                  <c:v>1584.2051330869924</c:v>
                </c:pt>
                <c:pt idx="122">
                  <c:v>49536.987884705748</c:v>
                </c:pt>
                <c:pt idx="123">
                  <c:v>2186.9126247519321</c:v>
                </c:pt>
                <c:pt idx="124">
                  <c:v>12716.898356204465</c:v>
                </c:pt>
                <c:pt idx="125">
                  <c:v>1924.7889140067568</c:v>
                </c:pt>
                <c:pt idx="126">
                  <c:v>78958.093438329</c:v>
                </c:pt>
                <c:pt idx="127">
                  <c:v>26354.704126135981</c:v>
                </c:pt>
                <c:pt idx="128">
                  <c:v>28058.863485417893</c:v>
                </c:pt>
                <c:pt idx="130">
                  <c:v>12446.373932312135</c:v>
                </c:pt>
                <c:pt idx="131">
                  <c:v>32270.434140016452</c:v>
                </c:pt>
                <c:pt idx="132">
                  <c:v>10043.499435947824</c:v>
                </c:pt>
                <c:pt idx="133">
                  <c:v>3881.7831824487698</c:v>
                </c:pt>
                <c:pt idx="134">
                  <c:v>6051.0409302909693</c:v>
                </c:pt>
                <c:pt idx="135">
                  <c:v>44028.85993383039</c:v>
                </c:pt>
                <c:pt idx="138">
                  <c:v>2567.037721911709</c:v>
                </c:pt>
                <c:pt idx="139">
                  <c:v>2472.01784892059</c:v>
                </c:pt>
                <c:pt idx="140">
                  <c:v>13882.61604276859</c:v>
                </c:pt>
                <c:pt idx="141">
                  <c:v>2172.8495995233006</c:v>
                </c:pt>
                <c:pt idx="142">
                  <c:v>1363.1265954664943</c:v>
                </c:pt>
                <c:pt idx="145">
                  <c:v>18860.308736952153</c:v>
                </c:pt>
                <c:pt idx="146">
                  <c:v>14762.140983425508</c:v>
                </c:pt>
                <c:pt idx="147">
                  <c:v>1684.5085028666076</c:v>
                </c:pt>
                <c:pt idx="148">
                  <c:v>8267.0653406567599</c:v>
                </c:pt>
                <c:pt idx="149">
                  <c:v>62974.3068967746</c:v>
                </c:pt>
                <c:pt idx="150">
                  <c:v>37613.535753512144</c:v>
                </c:pt>
                <c:pt idx="151">
                  <c:v>52117.759675166861</c:v>
                </c:pt>
                <c:pt idx="152">
                  <c:v>19924.050881824838</c:v>
                </c:pt>
                <c:pt idx="153">
                  <c:v>5319.5014917666886</c:v>
                </c:pt>
                <c:pt idx="154">
                  <c:v>16751.030324792824</c:v>
                </c:pt>
                <c:pt idx="155">
                  <c:v>5370.1448721326933</c:v>
                </c:pt>
                <c:pt idx="157">
                  <c:v>3724.5265644414872</c:v>
                </c:pt>
                <c:pt idx="158">
                  <c:v>1697.9511939379079</c:v>
                </c:pt>
              </c:numCache>
            </c:numRef>
          </c:xVal>
          <c:yVal>
            <c:numRef>
              <c:f>Data_2!$F$3:$F$161</c:f>
              <c:numCache>
                <c:formatCode>General</c:formatCode>
                <c:ptCount val="159"/>
                <c:pt idx="0">
                  <c:v>0.17</c:v>
                </c:pt>
                <c:pt idx="1">
                  <c:v>7.0000000000000007E-2</c:v>
                </c:pt>
                <c:pt idx="2">
                  <c:v>0.02</c:v>
                </c:pt>
                <c:pt idx="3">
                  <c:v>0.36</c:v>
                </c:pt>
                <c:pt idx="4">
                  <c:v>0.13</c:v>
                </c:pt>
                <c:pt idx="5">
                  <c:v>0.08</c:v>
                </c:pt>
                <c:pt idx="6">
                  <c:v>0.01</c:v>
                </c:pt>
                <c:pt idx="7">
                  <c:v>0</c:v>
                </c:pt>
                <c:pt idx="8">
                  <c:v>0.08</c:v>
                </c:pt>
                <c:pt idx="9">
                  <c:v>0.04</c:v>
                </c:pt>
                <c:pt idx="10">
                  <c:v>0.46</c:v>
                </c:pt>
                <c:pt idx="11">
                  <c:v>0.04</c:v>
                </c:pt>
                <c:pt idx="12">
                  <c:v>0.01</c:v>
                </c:pt>
                <c:pt idx="13">
                  <c:v>0.22</c:v>
                </c:pt>
                <c:pt idx="14">
                  <c:v>0.14000000000000001</c:v>
                </c:pt>
                <c:pt idx="15">
                  <c:v>0.15</c:v>
                </c:pt>
                <c:pt idx="16">
                  <c:v>0.17</c:v>
                </c:pt>
                <c:pt idx="17">
                  <c:v>0.05</c:v>
                </c:pt>
                <c:pt idx="18">
                  <c:v>0.04</c:v>
                </c:pt>
                <c:pt idx="19">
                  <c:v>0.09</c:v>
                </c:pt>
                <c:pt idx="20">
                  <c:v>0.32</c:v>
                </c:pt>
                <c:pt idx="21">
                  <c:v>0.1</c:v>
                </c:pt>
                <c:pt idx="22">
                  <c:v>0.11</c:v>
                </c:pt>
                <c:pt idx="23">
                  <c:v>0.26</c:v>
                </c:pt>
                <c:pt idx="24">
                  <c:v>0.03</c:v>
                </c:pt>
                <c:pt idx="25">
                  <c:v>0.42</c:v>
                </c:pt>
                <c:pt idx="26">
                  <c:v>0.45</c:v>
                </c:pt>
                <c:pt idx="27">
                  <c:v>0.06</c:v>
                </c:pt>
                <c:pt idx="28">
                  <c:v>0.02</c:v>
                </c:pt>
                <c:pt idx="29">
                  <c:v>0.17</c:v>
                </c:pt>
                <c:pt idx="30">
                  <c:v>0.2</c:v>
                </c:pt>
                <c:pt idx="31">
                  <c:v>0.13</c:v>
                </c:pt>
                <c:pt idx="32">
                  <c:v>0.25</c:v>
                </c:pt>
                <c:pt idx="33">
                  <c:v>0.02</c:v>
                </c:pt>
                <c:pt idx="34">
                  <c:v>0.23</c:v>
                </c:pt>
                <c:pt idx="35">
                  <c:v>0.02</c:v>
                </c:pt>
                <c:pt idx="36">
                  <c:v>0</c:v>
                </c:pt>
                <c:pt idx="37">
                  <c:v>0</c:v>
                </c:pt>
                <c:pt idx="38">
                  <c:v>0.25</c:v>
                </c:pt>
                <c:pt idx="39">
                  <c:v>0</c:v>
                </c:pt>
                <c:pt idx="40">
                  <c:v>0.27</c:v>
                </c:pt>
                <c:pt idx="41">
                  <c:v>0.22</c:v>
                </c:pt>
                <c:pt idx="42">
                  <c:v>0.14000000000000001</c:v>
                </c:pt>
                <c:pt idx="43">
                  <c:v>0.17</c:v>
                </c:pt>
                <c:pt idx="44">
                  <c:v>0.26</c:v>
                </c:pt>
                <c:pt idx="45">
                  <c:v>0.31</c:v>
                </c:pt>
                <c:pt idx="46">
                  <c:v>0.05</c:v>
                </c:pt>
                <c:pt idx="47">
                  <c:v>0.23</c:v>
                </c:pt>
                <c:pt idx="48">
                  <c:v>0.1</c:v>
                </c:pt>
                <c:pt idx="49">
                  <c:v>0.01</c:v>
                </c:pt>
                <c:pt idx="50">
                  <c:v>7.0000000000000007E-2</c:v>
                </c:pt>
                <c:pt idx="51">
                  <c:v>0.01</c:v>
                </c:pt>
                <c:pt idx="52">
                  <c:v>0.22</c:v>
                </c:pt>
                <c:pt idx="53">
                  <c:v>0.25</c:v>
                </c:pt>
                <c:pt idx="54">
                  <c:v>0.14000000000000001</c:v>
                </c:pt>
                <c:pt idx="55">
                  <c:v>0</c:v>
                </c:pt>
                <c:pt idx="56">
                  <c:v>0.09</c:v>
                </c:pt>
                <c:pt idx="57">
                  <c:v>0.04</c:v>
                </c:pt>
                <c:pt idx="58">
                  <c:v>0.2</c:v>
                </c:pt>
                <c:pt idx="59">
                  <c:v>0.38</c:v>
                </c:pt>
                <c:pt idx="60">
                  <c:v>0.22</c:v>
                </c:pt>
                <c:pt idx="61">
                  <c:v>0.19</c:v>
                </c:pt>
                <c:pt idx="62">
                  <c:v>0.25</c:v>
                </c:pt>
                <c:pt idx="63">
                  <c:v>0</c:v>
                </c:pt>
                <c:pt idx="64">
                  <c:v>0.01</c:v>
                </c:pt>
                <c:pt idx="65">
                  <c:v>0.01</c:v>
                </c:pt>
                <c:pt idx="66">
                  <c:v>0.28000000000000003</c:v>
                </c:pt>
                <c:pt idx="67">
                  <c:v>0.14000000000000001</c:v>
                </c:pt>
                <c:pt idx="68">
                  <c:v>0.21</c:v>
                </c:pt>
                <c:pt idx="69">
                  <c:v>0.19</c:v>
                </c:pt>
                <c:pt idx="70">
                  <c:v>0</c:v>
                </c:pt>
                <c:pt idx="71">
                  <c:v>0.03</c:v>
                </c:pt>
                <c:pt idx="72">
                  <c:v>0</c:v>
                </c:pt>
                <c:pt idx="73">
                  <c:v>0.01</c:v>
                </c:pt>
                <c:pt idx="74">
                  <c:v>0.01</c:v>
                </c:pt>
                <c:pt idx="75">
                  <c:v>7.0000000000000007E-2</c:v>
                </c:pt>
                <c:pt idx="76">
                  <c:v>0.05</c:v>
                </c:pt>
                <c:pt idx="77">
                  <c:v>0.13</c:v>
                </c:pt>
                <c:pt idx="78">
                  <c:v>0</c:v>
                </c:pt>
                <c:pt idx="79">
                  <c:v>0.05</c:v>
                </c:pt>
                <c:pt idx="80">
                  <c:v>0.08</c:v>
                </c:pt>
                <c:pt idx="81">
                  <c:v>0.2</c:v>
                </c:pt>
                <c:pt idx="82">
                  <c:v>0.01</c:v>
                </c:pt>
                <c:pt idx="83">
                  <c:v>0.03</c:v>
                </c:pt>
                <c:pt idx="84">
                  <c:v>0.15</c:v>
                </c:pt>
                <c:pt idx="85">
                  <c:v>0.2</c:v>
                </c:pt>
                <c:pt idx="86">
                  <c:v>0.03</c:v>
                </c:pt>
                <c:pt idx="87">
                  <c:v>0</c:v>
                </c:pt>
                <c:pt idx="88">
                  <c:v>0.01</c:v>
                </c:pt>
                <c:pt idx="89">
                  <c:v>0.4</c:v>
                </c:pt>
                <c:pt idx="90">
                  <c:v>0.26</c:v>
                </c:pt>
                <c:pt idx="91">
                  <c:v>0.06</c:v>
                </c:pt>
                <c:pt idx="92">
                  <c:v>0.53</c:v>
                </c:pt>
                <c:pt idx="93">
                  <c:v>0.28000000000000003</c:v>
                </c:pt>
                <c:pt idx="94">
                  <c:v>0.1</c:v>
                </c:pt>
                <c:pt idx="95">
                  <c:v>0.17</c:v>
                </c:pt>
                <c:pt idx="96">
                  <c:v>0.11</c:v>
                </c:pt>
                <c:pt idx="97">
                  <c:v>0.04</c:v>
                </c:pt>
                <c:pt idx="98">
                  <c:v>0.11</c:v>
                </c:pt>
                <c:pt idx="99">
                  <c:v>0.45</c:v>
                </c:pt>
                <c:pt idx="100">
                  <c:v>7.0000000000000007E-2</c:v>
                </c:pt>
                <c:pt idx="101">
                  <c:v>0.05</c:v>
                </c:pt>
                <c:pt idx="102">
                  <c:v>0.28999999999999998</c:v>
                </c:pt>
                <c:pt idx="103">
                  <c:v>0</c:v>
                </c:pt>
                <c:pt idx="104">
                  <c:v>0.08</c:v>
                </c:pt>
                <c:pt idx="105">
                  <c:v>0.3</c:v>
                </c:pt>
                <c:pt idx="106">
                  <c:v>0.61</c:v>
                </c:pt>
                <c:pt idx="107">
                  <c:v>0.28999999999999998</c:v>
                </c:pt>
                <c:pt idx="108">
                  <c:v>0</c:v>
                </c:pt>
                <c:pt idx="109">
                  <c:v>0.04</c:v>
                </c:pt>
                <c:pt idx="110">
                  <c:v>0.11</c:v>
                </c:pt>
                <c:pt idx="111">
                  <c:v>0.22</c:v>
                </c:pt>
                <c:pt idx="112">
                  <c:v>0.16</c:v>
                </c:pt>
                <c:pt idx="113">
                  <c:v>0.13</c:v>
                </c:pt>
                <c:pt idx="114">
                  <c:v>0.16</c:v>
                </c:pt>
                <c:pt idx="115">
                  <c:v>0.05</c:v>
                </c:pt>
                <c:pt idx="116">
                  <c:v>0.02</c:v>
                </c:pt>
                <c:pt idx="117">
                  <c:v>0.05</c:v>
                </c:pt>
                <c:pt idx="118">
                  <c:v>0.18</c:v>
                </c:pt>
                <c:pt idx="119">
                  <c:v>0.03</c:v>
                </c:pt>
                <c:pt idx="120">
                  <c:v>0.08</c:v>
                </c:pt>
                <c:pt idx="121">
                  <c:v>0.04</c:v>
                </c:pt>
                <c:pt idx="122">
                  <c:v>0.04</c:v>
                </c:pt>
                <c:pt idx="123">
                  <c:v>0.25</c:v>
                </c:pt>
                <c:pt idx="124">
                  <c:v>0.05</c:v>
                </c:pt>
                <c:pt idx="125">
                  <c:v>0.31</c:v>
                </c:pt>
                <c:pt idx="126">
                  <c:v>0</c:v>
                </c:pt>
                <c:pt idx="127">
                  <c:v>0.01</c:v>
                </c:pt>
                <c:pt idx="128">
                  <c:v>0.01</c:v>
                </c:pt>
                <c:pt idx="129">
                  <c:v>0.22</c:v>
                </c:pt>
                <c:pt idx="130">
                  <c:v>0.03</c:v>
                </c:pt>
                <c:pt idx="131">
                  <c:v>0.01</c:v>
                </c:pt>
                <c:pt idx="132">
                  <c:v>0.09</c:v>
                </c:pt>
                <c:pt idx="133">
                  <c:v>0.24</c:v>
                </c:pt>
                <c:pt idx="134">
                  <c:v>7.0000000000000007E-2</c:v>
                </c:pt>
                <c:pt idx="135">
                  <c:v>0.01</c:v>
                </c:pt>
                <c:pt idx="136">
                  <c:v>0.01</c:v>
                </c:pt>
                <c:pt idx="137">
                  <c:v>0.11</c:v>
                </c:pt>
                <c:pt idx="138">
                  <c:v>0.13</c:v>
                </c:pt>
                <c:pt idx="139">
                  <c:v>0.2</c:v>
                </c:pt>
                <c:pt idx="140">
                  <c:v>0.11</c:v>
                </c:pt>
                <c:pt idx="141">
                  <c:v>0.08</c:v>
                </c:pt>
                <c:pt idx="142">
                  <c:v>0.16</c:v>
                </c:pt>
                <c:pt idx="143">
                  <c:v>0.03</c:v>
                </c:pt>
                <c:pt idx="144">
                  <c:v>0.02</c:v>
                </c:pt>
                <c:pt idx="145">
                  <c:v>0.1</c:v>
                </c:pt>
                <c:pt idx="146">
                  <c:v>0.05</c:v>
                </c:pt>
                <c:pt idx="147">
                  <c:v>0.23</c:v>
                </c:pt>
                <c:pt idx="148">
                  <c:v>7.0000000000000007E-2</c:v>
                </c:pt>
                <c:pt idx="149">
                  <c:v>7.0000000000000007E-2</c:v>
                </c:pt>
                <c:pt idx="150">
                  <c:v>0</c:v>
                </c:pt>
                <c:pt idx="151">
                  <c:v>0.03</c:v>
                </c:pt>
                <c:pt idx="152">
                  <c:v>0.11</c:v>
                </c:pt>
                <c:pt idx="153">
                  <c:v>0.05</c:v>
                </c:pt>
                <c:pt idx="154">
                  <c:v>0.17</c:v>
                </c:pt>
                <c:pt idx="155">
                  <c:v>0.1</c:v>
                </c:pt>
                <c:pt idx="156">
                  <c:v>0.17</c:v>
                </c:pt>
                <c:pt idx="157">
                  <c:v>0.19</c:v>
                </c:pt>
                <c:pt idx="158" formatCode="0.00">
                  <c:v>0.26</c:v>
                </c:pt>
              </c:numCache>
            </c:numRef>
          </c:yVal>
        </c:ser>
        <c:axId val="143830400"/>
        <c:axId val="143832576"/>
      </c:scatterChart>
      <c:valAx>
        <c:axId val="143830400"/>
        <c:scaling>
          <c:logBase val="10"/>
          <c:orientation val="minMax"/>
          <c:max val="100000"/>
          <c:min val="400"/>
        </c:scaling>
        <c:axPos val="b"/>
        <c:title>
          <c:tx>
            <c:rich>
              <a:bodyPr/>
              <a:lstStyle/>
              <a:p>
                <a:pPr>
                  <a:defRPr sz="1200"/>
                </a:pPr>
                <a:r>
                  <a:rPr lang="de-DE" sz="1200" b="0"/>
                  <a:t>GDP per capita ($PPP), 2014</a:t>
                </a:r>
              </a:p>
            </c:rich>
          </c:tx>
          <c:layout>
            <c:manualLayout>
              <c:xMode val="edge"/>
              <c:yMode val="edge"/>
              <c:x val="0.53246049661399564"/>
              <c:y val="0.87224810657454899"/>
            </c:manualLayout>
          </c:layout>
        </c:title>
        <c:numFmt formatCode="0" sourceLinked="0"/>
        <c:majorTickMark val="in"/>
        <c:tickLblPos val="nextTo"/>
        <c:spPr>
          <a:ln>
            <a:solidFill>
              <a:sysClr val="windowText" lastClr="000000"/>
            </a:solidFill>
          </a:ln>
        </c:spPr>
        <c:txPr>
          <a:bodyPr/>
          <a:lstStyle/>
          <a:p>
            <a:pPr>
              <a:defRPr sz="1200"/>
            </a:pPr>
            <a:endParaRPr lang="de-DE"/>
          </a:p>
        </c:txPr>
        <c:crossAx val="143832576"/>
        <c:crosses val="autoZero"/>
        <c:crossBetween val="midCat"/>
      </c:valAx>
      <c:valAx>
        <c:axId val="143832576"/>
        <c:scaling>
          <c:orientation val="minMax"/>
        </c:scaling>
        <c:axPos val="l"/>
        <c:numFmt formatCode="General" sourceLinked="1"/>
        <c:majorTickMark val="in"/>
        <c:tickLblPos val="nextTo"/>
        <c:spPr>
          <a:ln>
            <a:solidFill>
              <a:sysClr val="windowText" lastClr="000000"/>
            </a:solidFill>
          </a:ln>
        </c:spPr>
        <c:txPr>
          <a:bodyPr/>
          <a:lstStyle/>
          <a:p>
            <a:pPr>
              <a:defRPr sz="1200"/>
            </a:pPr>
            <a:endParaRPr lang="de-DE"/>
          </a:p>
        </c:txPr>
        <c:crossAx val="143830400"/>
        <c:crosses val="autoZero"/>
        <c:crossBetween val="midCat"/>
      </c:valAx>
    </c:plotArea>
    <c:plotVisOnly val="1"/>
    <c:dispBlanksAs val="gap"/>
  </c:chart>
  <c:spPr>
    <a:ln w="0">
      <a:noFill/>
    </a:ln>
  </c:spPr>
  <c:txPr>
    <a:bodyPr/>
    <a:lstStyle/>
    <a:p>
      <a:pPr>
        <a:defRPr sz="1100">
          <a:latin typeface="Palatino Linotype" pitchFamily="18" charset="0"/>
        </a:defRPr>
      </a:pPr>
      <a:endParaRPr lang="de-DE"/>
    </a:p>
  </c:txPr>
  <c:printSettings>
    <c:headerFooter/>
    <c:pageMargins b="0.78740157499999996" l="0.70000000000000051" r="0.70000000000000051" t="0.78740157499999996"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200"/>
            </a:pPr>
            <a:r>
              <a:rPr lang="en-US" sz="1200" b="0"/>
              <a:t>Women in Paid Labor (%)</a:t>
            </a:r>
          </a:p>
        </c:rich>
      </c:tx>
      <c:layout>
        <c:manualLayout>
          <c:xMode val="edge"/>
          <c:yMode val="edge"/>
          <c:x val="2.1520778652668417E-2"/>
          <c:y val="2.7777777777777832E-2"/>
        </c:manualLayout>
      </c:layout>
    </c:title>
    <c:plotArea>
      <c:layout/>
      <c:scatterChart>
        <c:scatterStyle val="lineMarker"/>
        <c:ser>
          <c:idx val="0"/>
          <c:order val="0"/>
          <c:tx>
            <c:strRef>
              <c:f>Data_1!$AM$5:$AM$6</c:f>
              <c:strCache>
                <c:ptCount val="1"/>
                <c:pt idx="0">
                  <c:v>1,167 7,046</c:v>
                </c:pt>
              </c:strCache>
            </c:strRef>
          </c:tx>
          <c:spPr>
            <a:ln w="28575">
              <a:noFill/>
            </a:ln>
          </c:spPr>
          <c:marker>
            <c:symbol val="circle"/>
            <c:size val="6"/>
          </c:marker>
          <c:xVal>
            <c:numRef>
              <c:f>Data_1!$AM$7:$AM$203</c:f>
              <c:numCache>
                <c:formatCode>#,##0</c:formatCode>
                <c:ptCount val="197"/>
                <c:pt idx="0">
                  <c:v>12387.168827672889</c:v>
                </c:pt>
                <c:pt idx="3">
                  <c:v>21414.229693427136</c:v>
                </c:pt>
                <c:pt idx="5">
                  <c:v>5296.8141279594201</c:v>
                </c:pt>
                <c:pt idx="7">
                  <c:v>38818.84191661873</c:v>
                </c:pt>
                <c:pt idx="8">
                  <c:v>40954.418533723023</c:v>
                </c:pt>
                <c:pt idx="9">
                  <c:v>8051.6748380624831</c:v>
                </c:pt>
                <c:pt idx="10">
                  <c:v>25385.30777885552</c:v>
                </c:pt>
                <c:pt idx="11">
                  <c:v>44666.552516135343</c:v>
                </c:pt>
                <c:pt idx="12">
                  <c:v>1936.7052368206178</c:v>
                </c:pt>
                <c:pt idx="13">
                  <c:v>15073.14493725779</c:v>
                </c:pt>
                <c:pt idx="14">
                  <c:v>10851.45580211694</c:v>
                </c:pt>
                <c:pt idx="15">
                  <c:v>39495.329359049123</c:v>
                </c:pt>
                <c:pt idx="16">
                  <c:v>7873.0488386651296</c:v>
                </c:pt>
                <c:pt idx="17">
                  <c:v>1693.5129808092504</c:v>
                </c:pt>
                <c:pt idx="18">
                  <c:v>56017.191619649966</c:v>
                </c:pt>
                <c:pt idx="19">
                  <c:v>4560.013627276925</c:v>
                </c:pt>
                <c:pt idx="20">
                  <c:v>4694.9186278984789</c:v>
                </c:pt>
                <c:pt idx="21">
                  <c:v>7845.2772656815914</c:v>
                </c:pt>
                <c:pt idx="22">
                  <c:v>11532.571674278544</c:v>
                </c:pt>
                <c:pt idx="23">
                  <c:v>12219.955232811282</c:v>
                </c:pt>
                <c:pt idx="24">
                  <c:v>75659.709745202272</c:v>
                </c:pt>
                <c:pt idx="25">
                  <c:v>12531.028734897029</c:v>
                </c:pt>
                <c:pt idx="26">
                  <c:v>1231.6915718637099</c:v>
                </c:pt>
                <c:pt idx="27">
                  <c:v>677.52769605640776</c:v>
                </c:pt>
                <c:pt idx="28">
                  <c:v>1961.9200930649995</c:v>
                </c:pt>
                <c:pt idx="29">
                  <c:v>2533.9358791131949</c:v>
                </c:pt>
                <c:pt idx="30">
                  <c:v>40283.913817948989</c:v>
                </c:pt>
                <c:pt idx="31">
                  <c:v>4646.8118526445933</c:v>
                </c:pt>
                <c:pt idx="33">
                  <c:v>833.47914029882372</c:v>
                </c:pt>
                <c:pt idx="34">
                  <c:v>1793.2425210385259</c:v>
                </c:pt>
                <c:pt idx="36">
                  <c:v>17239.860896728522</c:v>
                </c:pt>
                <c:pt idx="37">
                  <c:v>5675.4514020204015</c:v>
                </c:pt>
                <c:pt idx="38">
                  <c:v>9263.7297447027013</c:v>
                </c:pt>
                <c:pt idx="39">
                  <c:v>1404.6269720298928</c:v>
                </c:pt>
                <c:pt idx="40">
                  <c:v>535.42368717245336</c:v>
                </c:pt>
                <c:pt idx="41">
                  <c:v>5034.2448720499842</c:v>
                </c:pt>
                <c:pt idx="42">
                  <c:v>10809.612080229166</c:v>
                </c:pt>
                <c:pt idx="43">
                  <c:v>2712.5684354210721</c:v>
                </c:pt>
                <c:pt idx="44">
                  <c:v>19419.627803036601</c:v>
                </c:pt>
                <c:pt idx="45">
                  <c:v>14239.344206898159</c:v>
                </c:pt>
                <c:pt idx="46">
                  <c:v>33592.009180067202</c:v>
                </c:pt>
                <c:pt idx="47">
                  <c:v>25571.066513005288</c:v>
                </c:pt>
                <c:pt idx="48">
                  <c:v>43919.470060921311</c:v>
                </c:pt>
                <c:pt idx="49">
                  <c:v>2274.4288606326149</c:v>
                </c:pt>
                <c:pt idx="50">
                  <c:v>8845.1819929989579</c:v>
                </c:pt>
                <c:pt idx="51">
                  <c:v>8872.0858449900825</c:v>
                </c:pt>
                <c:pt idx="52">
                  <c:v>8607.7660353184692</c:v>
                </c:pt>
                <c:pt idx="53">
                  <c:v>8195.120938933178</c:v>
                </c:pt>
                <c:pt idx="54">
                  <c:v>7052.0738453608628</c:v>
                </c:pt>
                <c:pt idx="55">
                  <c:v>35458.143522411148</c:v>
                </c:pt>
                <c:pt idx="56">
                  <c:v>1542.4898001592951</c:v>
                </c:pt>
                <c:pt idx="57">
                  <c:v>22219.259465133797</c:v>
                </c:pt>
                <c:pt idx="58">
                  <c:v>733.51481762907929</c:v>
                </c:pt>
                <c:pt idx="59">
                  <c:v>7867.6542340481765</c:v>
                </c:pt>
                <c:pt idx="60">
                  <c:v>38700.2640229358</c:v>
                </c:pt>
                <c:pt idx="61">
                  <c:v>36393.388916166157</c:v>
                </c:pt>
                <c:pt idx="63">
                  <c:v>17037.214960079691</c:v>
                </c:pt>
                <c:pt idx="64">
                  <c:v>1547.9224518061553</c:v>
                </c:pt>
                <c:pt idx="65">
                  <c:v>4716.3813806041544</c:v>
                </c:pt>
                <c:pt idx="66">
                  <c:v>37924.196862259647</c:v>
                </c:pt>
                <c:pt idx="67">
                  <c:v>2557.4267246213681</c:v>
                </c:pt>
                <c:pt idx="68">
                  <c:v>29821.241910868499</c:v>
                </c:pt>
                <c:pt idx="70">
                  <c:v>11893.590095335479</c:v>
                </c:pt>
                <c:pt idx="72">
                  <c:v>6227.5510594927991</c:v>
                </c:pt>
                <c:pt idx="73">
                  <c:v>1198.5466658858761</c:v>
                </c:pt>
                <c:pt idx="74">
                  <c:v>1261.911804141004</c:v>
                </c:pt>
                <c:pt idx="75">
                  <c:v>4742.6303577918043</c:v>
                </c:pt>
                <c:pt idx="76">
                  <c:v>1561.9020092869764</c:v>
                </c:pt>
                <c:pt idx="77">
                  <c:v>3962.2247029158907</c:v>
                </c:pt>
                <c:pt idx="78">
                  <c:v>40923.063704055159</c:v>
                </c:pt>
                <c:pt idx="79">
                  <c:v>22189.978892520441</c:v>
                </c:pt>
                <c:pt idx="80">
                  <c:v>39188.999139969907</c:v>
                </c:pt>
                <c:pt idx="81">
                  <c:v>3213.0615245058748</c:v>
                </c:pt>
                <c:pt idx="82">
                  <c:v>6838.4219533618998</c:v>
                </c:pt>
                <c:pt idx="83">
                  <c:v>14613.48640055754</c:v>
                </c:pt>
                <c:pt idx="84">
                  <c:v>10891.718376890376</c:v>
                </c:pt>
                <c:pt idx="85">
                  <c:v>47099.292319406704</c:v>
                </c:pt>
                <c:pt idx="87">
                  <c:v>26378.562072623237</c:v>
                </c:pt>
                <c:pt idx="88">
                  <c:v>37129.790965175671</c:v>
                </c:pt>
                <c:pt idx="89">
                  <c:v>8728.0038540689748</c:v>
                </c:pt>
                <c:pt idx="90">
                  <c:v>33915.551271467586</c:v>
                </c:pt>
                <c:pt idx="91">
                  <c:v>9292.5645757165385</c:v>
                </c:pt>
                <c:pt idx="92">
                  <c:v>15619.203208920664</c:v>
                </c:pt>
                <c:pt idx="93">
                  <c:v>2267.9435363485222</c:v>
                </c:pt>
                <c:pt idx="94">
                  <c:v>1755.7747563123439</c:v>
                </c:pt>
                <c:pt idx="96">
                  <c:v>25541.46474766577</c:v>
                </c:pt>
                <c:pt idx="97">
                  <c:v>94007.128323421159</c:v>
                </c:pt>
                <c:pt idx="98">
                  <c:v>2370.166045046512</c:v>
                </c:pt>
                <c:pt idx="99">
                  <c:v>2953.7073158994426</c:v>
                </c:pt>
                <c:pt idx="100">
                  <c:v>17234.601843209297</c:v>
                </c:pt>
                <c:pt idx="101">
                  <c:v>12258.125379793342</c:v>
                </c:pt>
                <c:pt idx="102">
                  <c:v>1809.5114307218203</c:v>
                </c:pt>
                <c:pt idx="103">
                  <c:v>596.32254936438937</c:v>
                </c:pt>
                <c:pt idx="104">
                  <c:v>26004.749214107811</c:v>
                </c:pt>
                <c:pt idx="105">
                  <c:v>18272.987444265957</c:v>
                </c:pt>
                <c:pt idx="106">
                  <c:v>87589.525431807255</c:v>
                </c:pt>
                <c:pt idx="107">
                  <c:v>64276.548000908988</c:v>
                </c:pt>
                <c:pt idx="108">
                  <c:v>9460.088988220703</c:v>
                </c:pt>
                <c:pt idx="109">
                  <c:v>1393.0205505466201</c:v>
                </c:pt>
                <c:pt idx="110">
                  <c:v>617.46016714502184</c:v>
                </c:pt>
                <c:pt idx="111">
                  <c:v>18478.482950896101</c:v>
                </c:pt>
                <c:pt idx="112">
                  <c:v>7985.5270426453344</c:v>
                </c:pt>
                <c:pt idx="113">
                  <c:v>1418.0932712977806</c:v>
                </c:pt>
                <c:pt idx="114">
                  <c:v>25510.4941747394</c:v>
                </c:pt>
                <c:pt idx="115">
                  <c:v>3349.9695898710306</c:v>
                </c:pt>
                <c:pt idx="116">
                  <c:v>2947.7360832741056</c:v>
                </c:pt>
                <c:pt idx="117">
                  <c:v>12746.543591349733</c:v>
                </c:pt>
                <c:pt idx="118">
                  <c:v>15084.276168434772</c:v>
                </c:pt>
                <c:pt idx="119">
                  <c:v>3301.3919232136946</c:v>
                </c:pt>
                <c:pt idx="120">
                  <c:v>3318.3637664319708</c:v>
                </c:pt>
                <c:pt idx="121">
                  <c:v>6047.1323305638025</c:v>
                </c:pt>
                <c:pt idx="122">
                  <c:v>5420.9297326357</c:v>
                </c:pt>
                <c:pt idx="123">
                  <c:v>735.26897458711903</c:v>
                </c:pt>
                <c:pt idx="125">
                  <c:v>7278.3414576180439</c:v>
                </c:pt>
                <c:pt idx="126">
                  <c:v>1693.1503914194896</c:v>
                </c:pt>
                <c:pt idx="127">
                  <c:v>43811.072008448871</c:v>
                </c:pt>
                <c:pt idx="129">
                  <c:v>31798.055847855783</c:v>
                </c:pt>
                <c:pt idx="130">
                  <c:v>3792.6708085422333</c:v>
                </c:pt>
                <c:pt idx="131">
                  <c:v>770.48819564971689</c:v>
                </c:pt>
                <c:pt idx="132">
                  <c:v>4129.3112137809339</c:v>
                </c:pt>
                <c:pt idx="133">
                  <c:v>63572.798011366111</c:v>
                </c:pt>
                <c:pt idx="134">
                  <c:v>41524.076189231302</c:v>
                </c:pt>
                <c:pt idx="135">
                  <c:v>4027.9068020034792</c:v>
                </c:pt>
                <c:pt idx="136">
                  <c:v>14644.190592570565</c:v>
                </c:pt>
                <c:pt idx="137">
                  <c:v>11312.423363202599</c:v>
                </c:pt>
                <c:pt idx="138">
                  <c:v>1824.9516175260699</c:v>
                </c:pt>
                <c:pt idx="139">
                  <c:v>6119.7522651055315</c:v>
                </c:pt>
                <c:pt idx="140">
                  <c:v>7529.2371123441908</c:v>
                </c:pt>
                <c:pt idx="141">
                  <c:v>4786.3422802817913</c:v>
                </c:pt>
                <c:pt idx="142">
                  <c:v>16986.994624804978</c:v>
                </c:pt>
                <c:pt idx="143">
                  <c:v>26744.416751006444</c:v>
                </c:pt>
                <c:pt idx="144">
                  <c:v>37503.037181148175</c:v>
                </c:pt>
                <c:pt idx="145">
                  <c:v>114840.42869330622</c:v>
                </c:pt>
                <c:pt idx="146">
                  <c:v>14274.55951570692</c:v>
                </c:pt>
                <c:pt idx="147">
                  <c:v>18118.143005961501</c:v>
                </c:pt>
                <c:pt idx="148">
                  <c:v>1018.7725514879781</c:v>
                </c:pt>
                <c:pt idx="149">
                  <c:v>5334.146418778816</c:v>
                </c:pt>
                <c:pt idx="150">
                  <c:v>2332.2706369447988</c:v>
                </c:pt>
                <c:pt idx="151">
                  <c:v>38805.74768910549</c:v>
                </c:pt>
                <c:pt idx="152">
                  <c:v>2114.0631490403448</c:v>
                </c:pt>
                <c:pt idx="153">
                  <c:v>10568.008596790094</c:v>
                </c:pt>
                <c:pt idx="154">
                  <c:v>17803.297211050758</c:v>
                </c:pt>
                <c:pt idx="155">
                  <c:v>1172.7247561568486</c:v>
                </c:pt>
                <c:pt idx="156">
                  <c:v>61921.244136056062</c:v>
                </c:pt>
                <c:pt idx="157">
                  <c:v>19489.706527240229</c:v>
                </c:pt>
                <c:pt idx="158">
                  <c:v>26682.943970812728</c:v>
                </c:pt>
                <c:pt idx="159">
                  <c:v>1601.6746650621978</c:v>
                </c:pt>
                <c:pt idx="161">
                  <c:v>11132.77059586955</c:v>
                </c:pt>
                <c:pt idx="162">
                  <c:v>33376.971847588728</c:v>
                </c:pt>
                <c:pt idx="163">
                  <c:v>6436.8628060583887</c:v>
                </c:pt>
                <c:pt idx="164">
                  <c:v>21063.935695350421</c:v>
                </c:pt>
                <c:pt idx="165">
                  <c:v>10356.791504235869</c:v>
                </c:pt>
                <c:pt idx="166">
                  <c:v>9319.5545867945693</c:v>
                </c:pt>
                <c:pt idx="167">
                  <c:v>2640.5428904168698</c:v>
                </c:pt>
                <c:pt idx="168">
                  <c:v>12409.758860831091</c:v>
                </c:pt>
                <c:pt idx="169">
                  <c:v>7324.7946277248448</c:v>
                </c:pt>
                <c:pt idx="170">
                  <c:v>41184.108445651254</c:v>
                </c:pt>
                <c:pt idx="171">
                  <c:v>51069.097036616535</c:v>
                </c:pt>
                <c:pt idx="173">
                  <c:v>1718.989990594969</c:v>
                </c:pt>
                <c:pt idx="174">
                  <c:v>1836.14892942451</c:v>
                </c:pt>
                <c:pt idx="175">
                  <c:v>11449.081540589514</c:v>
                </c:pt>
                <c:pt idx="176">
                  <c:v>1384.9719486017748</c:v>
                </c:pt>
                <c:pt idx="177">
                  <c:v>1202.6458114107306</c:v>
                </c:pt>
                <c:pt idx="178">
                  <c:v>5010.7827149567102</c:v>
                </c:pt>
                <c:pt idx="179">
                  <c:v>26154.65346357648</c:v>
                </c:pt>
                <c:pt idx="180">
                  <c:v>8880.2840140890003</c:v>
                </c:pt>
                <c:pt idx="181">
                  <c:v>15149.352965165403</c:v>
                </c:pt>
                <c:pt idx="182">
                  <c:v>6504.8642392567945</c:v>
                </c:pt>
                <c:pt idx="183">
                  <c:v>1246.965615012112</c:v>
                </c:pt>
                <c:pt idx="184">
                  <c:v>7264.6413057460804</c:v>
                </c:pt>
                <c:pt idx="185">
                  <c:v>94720.434848472622</c:v>
                </c:pt>
                <c:pt idx="186">
                  <c:v>36851.317865981124</c:v>
                </c:pt>
                <c:pt idx="187">
                  <c:v>49762.237901361877</c:v>
                </c:pt>
                <c:pt idx="188">
                  <c:v>12975.772084941387</c:v>
                </c:pt>
                <c:pt idx="189">
                  <c:v>3029.619482296313</c:v>
                </c:pt>
                <c:pt idx="190">
                  <c:v>2609.477546840661</c:v>
                </c:pt>
                <c:pt idx="191">
                  <c:v>14956.526934754733</c:v>
                </c:pt>
                <c:pt idx="192">
                  <c:v>3484.9090608919596</c:v>
                </c:pt>
                <c:pt idx="193">
                  <c:v>4506.1063128646192</c:v>
                </c:pt>
                <c:pt idx="194">
                  <c:v>4218.9622774416548</c:v>
                </c:pt>
                <c:pt idx="195">
                  <c:v>2494.8242432110792</c:v>
                </c:pt>
                <c:pt idx="196">
                  <c:v>1653.6922380225594</c:v>
                </c:pt>
              </c:numCache>
            </c:numRef>
          </c:xVal>
          <c:yVal>
            <c:numRef>
              <c:f>Data_1!$AG$7:$AG$203</c:f>
              <c:numCache>
                <c:formatCode>General</c:formatCode>
                <c:ptCount val="197"/>
                <c:pt idx="0" formatCode="#,##0.0">
                  <c:v>12.2</c:v>
                </c:pt>
                <c:pt idx="2" formatCode="#,##0.0">
                  <c:v>42.7</c:v>
                </c:pt>
                <c:pt idx="7" formatCode="#,##0.0">
                  <c:v>45.914547566800053</c:v>
                </c:pt>
                <c:pt idx="8" formatCode="#,##0.0">
                  <c:v>43.445084579553814</c:v>
                </c:pt>
                <c:pt idx="11" formatCode="#,##0.0">
                  <c:v>12.3</c:v>
                </c:pt>
                <c:pt idx="12" formatCode="#,##0.0">
                  <c:v>26.675504492561497</c:v>
                </c:pt>
                <c:pt idx="15" formatCode="#,##0.0">
                  <c:v>43.365170779848448</c:v>
                </c:pt>
                <c:pt idx="17" formatCode="#,##0.0">
                  <c:v>20.945860733267271</c:v>
                </c:pt>
                <c:pt idx="20" formatCode="#,##0.0">
                  <c:v>37.721989248824968</c:v>
                </c:pt>
                <c:pt idx="22" formatCode="#,##0.0">
                  <c:v>43.1</c:v>
                </c:pt>
                <c:pt idx="23" formatCode="#,##0.0">
                  <c:v>36.676795604863884</c:v>
                </c:pt>
                <c:pt idx="26" formatCode="#,##0.0">
                  <c:v>12.5</c:v>
                </c:pt>
                <c:pt idx="29" formatCode="#,##0.0">
                  <c:v>24.3</c:v>
                </c:pt>
                <c:pt idx="30" formatCode="#,##0.0">
                  <c:v>46.718167008250568</c:v>
                </c:pt>
                <c:pt idx="33" formatCode="#,##0.0">
                  <c:v>10.428397344314648</c:v>
                </c:pt>
                <c:pt idx="34" formatCode="#,##0.0">
                  <c:v>5.5</c:v>
                </c:pt>
                <c:pt idx="37" formatCode="#,##0.0">
                  <c:v>37.92</c:v>
                </c:pt>
                <c:pt idx="38" formatCode="#,##0.0">
                  <c:v>47.549983309057346</c:v>
                </c:pt>
                <c:pt idx="42" formatCode="#,##0.0">
                  <c:v>34.032648433748783</c:v>
                </c:pt>
                <c:pt idx="43" formatCode="#,##0.0">
                  <c:v>20.6</c:v>
                </c:pt>
                <c:pt idx="44" formatCode="#,##0.0">
                  <c:v>47.15679234258544</c:v>
                </c:pt>
                <c:pt idx="45" formatCode="#,##0.0">
                  <c:v>37.799999999999997</c:v>
                </c:pt>
                <c:pt idx="47" formatCode="#,##0.0">
                  <c:v>46.14811133200795</c:v>
                </c:pt>
                <c:pt idx="48" formatCode="#,##0.0">
                  <c:v>47.540405332132949</c:v>
                </c:pt>
                <c:pt idx="51" formatCode="#,##0.0">
                  <c:v>35.820788014117987</c:v>
                </c:pt>
                <c:pt idx="52" formatCode="#,##0.0">
                  <c:v>31.575076242301019</c:v>
                </c:pt>
                <c:pt idx="53" formatCode="#,##0.0">
                  <c:v>18.79245985378817</c:v>
                </c:pt>
                <c:pt idx="54" formatCode="#,##0.0">
                  <c:v>36.301682452728393</c:v>
                </c:pt>
                <c:pt idx="55" formatCode="#,##0.0">
                  <c:v>13.3</c:v>
                </c:pt>
                <c:pt idx="56" formatCode="#,##0.0">
                  <c:v>32.299999999999997</c:v>
                </c:pt>
                <c:pt idx="57" formatCode="#,##0.0">
                  <c:v>50.026790498303278</c:v>
                </c:pt>
                <c:pt idx="58" formatCode="#,##0.0">
                  <c:v>34.075015893197715</c:v>
                </c:pt>
                <c:pt idx="59" formatCode="#,##0.0">
                  <c:v>33.549999999999997</c:v>
                </c:pt>
                <c:pt idx="60" formatCode="#,##0.0">
                  <c:v>50.129559497707795</c:v>
                </c:pt>
                <c:pt idx="61" formatCode="#,##0.0">
                  <c:v>46.760563380281688</c:v>
                </c:pt>
                <c:pt idx="66" formatCode="#,##0.0">
                  <c:v>44.662810768252434</c:v>
                </c:pt>
                <c:pt idx="67" formatCode="#,##0.0">
                  <c:v>29.629629629629626</c:v>
                </c:pt>
                <c:pt idx="68" formatCode="#,##0.0">
                  <c:v>38.3911413932911</c:v>
                </c:pt>
                <c:pt idx="72" formatCode="#,##0.0">
                  <c:v>33.034379671150973</c:v>
                </c:pt>
                <c:pt idx="73" formatCode="#,##0.0">
                  <c:v>30.1</c:v>
                </c:pt>
                <c:pt idx="76" formatCode="#,##0.0">
                  <c:v>44.209139455682383</c:v>
                </c:pt>
                <c:pt idx="77" formatCode="#,##0.0">
                  <c:v>34.182562802206284</c:v>
                </c:pt>
                <c:pt idx="78" formatCode="#,##0.0">
                  <c:v>39.855295566502456</c:v>
                </c:pt>
                <c:pt idx="79" formatCode="#,##0.0">
                  <c:v>48.307210031347964</c:v>
                </c:pt>
                <c:pt idx="80" formatCode="#,##0.0">
                  <c:v>50.411861614497532</c:v>
                </c:pt>
                <c:pt idx="81" formatCode="#,##0.0">
                  <c:v>17.059999999999999</c:v>
                </c:pt>
                <c:pt idx="82" formatCode="#,##0.0">
                  <c:v>32.011613451157068</c:v>
                </c:pt>
                <c:pt idx="83" formatCode="#,##0.0">
                  <c:v>9.5101327387938692</c:v>
                </c:pt>
                <c:pt idx="85" formatCode="#,##0.0">
                  <c:v>45.96439169139466</c:v>
                </c:pt>
                <c:pt idx="87" formatCode="#,##0.0">
                  <c:v>47.735537190082646</c:v>
                </c:pt>
                <c:pt idx="88" formatCode="#,##0.0">
                  <c:v>40.553396757336188</c:v>
                </c:pt>
                <c:pt idx="89" formatCode="#,##0.0">
                  <c:v>46.24640804597702</c:v>
                </c:pt>
                <c:pt idx="90" formatCode="#,##0.0">
                  <c:v>39.955190440627334</c:v>
                </c:pt>
                <c:pt idx="91" formatCode="#,##0.0">
                  <c:v>20.7</c:v>
                </c:pt>
                <c:pt idx="92" formatCode="#,##0.0">
                  <c:v>46.355987055016179</c:v>
                </c:pt>
                <c:pt idx="93" formatCode="#,##0.0">
                  <c:v>29.638453500522466</c:v>
                </c:pt>
                <c:pt idx="96" formatCode="#,##0.0">
                  <c:v>40.275452746918276</c:v>
                </c:pt>
                <c:pt idx="100" formatCode="#,##0.0">
                  <c:v>48.419797257006557</c:v>
                </c:pt>
                <c:pt idx="102" formatCode="#,##0.0">
                  <c:v>51.571374479363875</c:v>
                </c:pt>
                <c:pt idx="104" formatCode="#,##0.0">
                  <c:v>18.899999999999999</c:v>
                </c:pt>
                <c:pt idx="105" formatCode="#,##0.0">
                  <c:v>51.24032232580187</c:v>
                </c:pt>
                <c:pt idx="108" formatCode="#,##0.0">
                  <c:v>29.256350745556865</c:v>
                </c:pt>
                <c:pt idx="109" formatCode="#,##0.0">
                  <c:v>26</c:v>
                </c:pt>
                <c:pt idx="110" formatCode="#,##0.0">
                  <c:v>12.458616356782546</c:v>
                </c:pt>
                <c:pt idx="111" formatCode="#,##0.0">
                  <c:v>34.304354422697614</c:v>
                </c:pt>
                <c:pt idx="113" formatCode="#,##0.0">
                  <c:v>35.6</c:v>
                </c:pt>
                <c:pt idx="116" formatCode="#,##0.0">
                  <c:v>43.3</c:v>
                </c:pt>
                <c:pt idx="117" formatCode="#,##0.0">
                  <c:v>33.199501317541724</c:v>
                </c:pt>
                <c:pt idx="118" formatCode="#,##0.0">
                  <c:v>34.621917180469922</c:v>
                </c:pt>
                <c:pt idx="122" formatCode="#,##0.0">
                  <c:v>28.481288215146733</c:v>
                </c:pt>
                <c:pt idx="123" formatCode="#,##0.0">
                  <c:v>15.2</c:v>
                </c:pt>
                <c:pt idx="124" formatCode="#,##0.0">
                  <c:v>35.200000000000003</c:v>
                </c:pt>
                <c:pt idx="125" formatCode="#,##0.0">
                  <c:v>37.386223478165839</c:v>
                </c:pt>
                <c:pt idx="126" formatCode="#,##0.0">
                  <c:v>11.7</c:v>
                </c:pt>
                <c:pt idx="127" formatCode="#,##0.0">
                  <c:v>42.820121951219512</c:v>
                </c:pt>
                <c:pt idx="129" formatCode="#,##0.0">
                  <c:v>48.80842284982571</c:v>
                </c:pt>
                <c:pt idx="130" formatCode="#,##0.0">
                  <c:v>49</c:v>
                </c:pt>
                <c:pt idx="131" formatCode="#,##0.0">
                  <c:v>8.6</c:v>
                </c:pt>
                <c:pt idx="132" formatCode="#,##0.0">
                  <c:v>33.165829145728644</c:v>
                </c:pt>
                <c:pt idx="133" formatCode="#,##0.0">
                  <c:v>48.362235067437382</c:v>
                </c:pt>
                <c:pt idx="134" formatCode="#,##0.0">
                  <c:v>25.3</c:v>
                </c:pt>
                <c:pt idx="135" formatCode="#,##0.0">
                  <c:v>12.205894162049304</c:v>
                </c:pt>
                <c:pt idx="137" formatCode="#,##0.0">
                  <c:v>38.785092575721471</c:v>
                </c:pt>
                <c:pt idx="139" formatCode="#,##0.0">
                  <c:v>38.210305181566994</c:v>
                </c:pt>
                <c:pt idx="140" formatCode="#,##0.0">
                  <c:v>34.980069437854148</c:v>
                </c:pt>
                <c:pt idx="141" formatCode="#,##0.0">
                  <c:v>36.056853854202998</c:v>
                </c:pt>
                <c:pt idx="142" formatCode="#,##0.0">
                  <c:v>46.22751275396044</c:v>
                </c:pt>
                <c:pt idx="143" formatCode="#,##0.0">
                  <c:v>45.056733722609444</c:v>
                </c:pt>
                <c:pt idx="144" formatCode="#,##0.0">
                  <c:v>42.447418738049713</c:v>
                </c:pt>
                <c:pt idx="146" formatCode="#,##0.0">
                  <c:v>43.572537085685056</c:v>
                </c:pt>
                <c:pt idx="147" formatCode="#,##0.0">
                  <c:v>48.427616767323016</c:v>
                </c:pt>
                <c:pt idx="151" formatCode="#,##0.0">
                  <c:v>14.2</c:v>
                </c:pt>
                <c:pt idx="152" formatCode="#,##0.0">
                  <c:v>28.1</c:v>
                </c:pt>
                <c:pt idx="156" formatCode="#,##0.0">
                  <c:v>45.082675222112542</c:v>
                </c:pt>
                <c:pt idx="157" formatCode="#,##0.0">
                  <c:v>46.974400732861724</c:v>
                </c:pt>
                <c:pt idx="158" formatCode="#,##0.0">
                  <c:v>47.664835164835168</c:v>
                </c:pt>
                <c:pt idx="161" formatCode="#,##0.0">
                  <c:v>37.109500279072165</c:v>
                </c:pt>
                <c:pt idx="162" formatCode="#,##0.0">
                  <c:v>39.071546461973753</c:v>
                </c:pt>
                <c:pt idx="167" formatCode="#,##0.0">
                  <c:v>20.100000000000001</c:v>
                </c:pt>
                <c:pt idx="170" formatCode="#,##0.0">
                  <c:v>50.335030822835705</c:v>
                </c:pt>
                <c:pt idx="171" formatCode="#,##0.0">
                  <c:v>42.656934306569347</c:v>
                </c:pt>
                <c:pt idx="172" formatCode="#,##0.0">
                  <c:v>16.714042996202519</c:v>
                </c:pt>
                <c:pt idx="174" formatCode="#,##0.0">
                  <c:v>33.1</c:v>
                </c:pt>
                <c:pt idx="175" formatCode="#,##0.0">
                  <c:v>17.984994640943196</c:v>
                </c:pt>
                <c:pt idx="177" formatCode="#,##0.0">
                  <c:v>46.6</c:v>
                </c:pt>
                <c:pt idx="179" formatCode="#,##0.0">
                  <c:v>38.058304359454404</c:v>
                </c:pt>
                <c:pt idx="180" formatCode="#,##0.0">
                  <c:v>22.660038797284194</c:v>
                </c:pt>
                <c:pt idx="181" formatCode="#,##0.0">
                  <c:v>17.506600849500632</c:v>
                </c:pt>
                <c:pt idx="183" formatCode="#,##0.0">
                  <c:v>24.340895156345798</c:v>
                </c:pt>
                <c:pt idx="184" formatCode="#,##0.0">
                  <c:v>48.458313316154957</c:v>
                </c:pt>
                <c:pt idx="185" formatCode="#,##0.0">
                  <c:v>13.8</c:v>
                </c:pt>
                <c:pt idx="186" formatCode="#,##0.0">
                  <c:v>47.245371886224333</c:v>
                </c:pt>
                <c:pt idx="187" formatCode="#,##0.0">
                  <c:v>47.198830315910577</c:v>
                </c:pt>
                <c:pt idx="188" formatCode="#,##0.0">
                  <c:v>43.463908450704224</c:v>
                </c:pt>
                <c:pt idx="191" formatCode="#,##0.0">
                  <c:v>35.148945719128598</c:v>
                </c:pt>
                <c:pt idx="194" formatCode="#,##0.0">
                  <c:v>8.1999999999999993</c:v>
                </c:pt>
                <c:pt idx="195" formatCode="#,##0.0">
                  <c:v>36.1</c:v>
                </c:pt>
                <c:pt idx="196" formatCode="#,##0.0">
                  <c:v>28.62164042064747</c:v>
                </c:pt>
              </c:numCache>
            </c:numRef>
          </c:yVal>
        </c:ser>
        <c:axId val="144118912"/>
        <c:axId val="144120832"/>
      </c:scatterChart>
      <c:valAx>
        <c:axId val="144118912"/>
        <c:scaling>
          <c:orientation val="minMax"/>
          <c:max val="45000"/>
          <c:min val="0"/>
        </c:scaling>
        <c:axPos val="b"/>
        <c:title>
          <c:tx>
            <c:rich>
              <a:bodyPr/>
              <a:lstStyle/>
              <a:p>
                <a:pPr>
                  <a:defRPr sz="1200"/>
                </a:pPr>
                <a:r>
                  <a:rPr lang="de-DE" sz="1200" b="0"/>
                  <a:t>GDP</a:t>
                </a:r>
                <a:r>
                  <a:rPr lang="de-DE" sz="1200" b="0" baseline="0"/>
                  <a:t> per capita ($PPP) 2005</a:t>
                </a:r>
                <a:endParaRPr lang="de-DE" sz="1200" b="0"/>
              </a:p>
            </c:rich>
          </c:tx>
          <c:layout>
            <c:manualLayout>
              <c:xMode val="edge"/>
              <c:yMode val="edge"/>
              <c:x val="0.58183683289588795"/>
              <c:y val="0.86648148148148163"/>
            </c:manualLayout>
          </c:layout>
        </c:title>
        <c:numFmt formatCode="#,##0" sourceLinked="0"/>
        <c:majorTickMark val="in"/>
        <c:tickLblPos val="nextTo"/>
        <c:spPr>
          <a:ln>
            <a:solidFill>
              <a:schemeClr val="tx1"/>
            </a:solidFill>
          </a:ln>
        </c:spPr>
        <c:txPr>
          <a:bodyPr/>
          <a:lstStyle/>
          <a:p>
            <a:pPr>
              <a:defRPr sz="1200">
                <a:solidFill>
                  <a:sysClr val="windowText" lastClr="000000"/>
                </a:solidFill>
              </a:defRPr>
            </a:pPr>
            <a:endParaRPr lang="de-DE"/>
          </a:p>
        </c:txPr>
        <c:crossAx val="144120832"/>
        <c:crosses val="autoZero"/>
        <c:crossBetween val="midCat"/>
        <c:majorUnit val="10000"/>
      </c:valAx>
      <c:valAx>
        <c:axId val="144120832"/>
        <c:scaling>
          <c:orientation val="minMax"/>
        </c:scaling>
        <c:axPos val="l"/>
        <c:numFmt formatCode="#,##0" sourceLinked="0"/>
        <c:majorTickMark val="in"/>
        <c:tickLblPos val="nextTo"/>
        <c:spPr>
          <a:ln>
            <a:solidFill>
              <a:sysClr val="windowText" lastClr="000000"/>
            </a:solidFill>
          </a:ln>
        </c:spPr>
        <c:txPr>
          <a:bodyPr/>
          <a:lstStyle/>
          <a:p>
            <a:pPr>
              <a:defRPr sz="1200"/>
            </a:pPr>
            <a:endParaRPr lang="de-DE"/>
          </a:p>
        </c:txPr>
        <c:crossAx val="144118912"/>
        <c:crosses val="autoZero"/>
        <c:crossBetween val="midCat"/>
      </c:valAx>
    </c:plotArea>
    <c:plotVisOnly val="1"/>
    <c:dispBlanksAs val="gap"/>
  </c:chart>
  <c:spPr>
    <a:ln>
      <a:noFill/>
    </a:ln>
  </c:spPr>
  <c:txPr>
    <a:bodyPr/>
    <a:lstStyle/>
    <a:p>
      <a:pPr>
        <a:defRPr>
          <a:latin typeface="Palatino Linotype" pitchFamily="18" charset="0"/>
        </a:defRPr>
      </a:pPr>
      <a:endParaRPr lang="de-DE"/>
    </a:p>
  </c:txPr>
  <c:printSettings>
    <c:headerFooter/>
    <c:pageMargins b="0.78740157499999996" l="0.70000000000000051" r="0.70000000000000051" t="0.78740157499999996"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a:pPr>
            <a:r>
              <a:rPr lang="en-US" sz="1200" b="0"/>
              <a:t>GDP per capita</a:t>
            </a:r>
            <a:r>
              <a:rPr lang="en-US" sz="1200" b="0" baseline="0"/>
              <a:t> ($PPP), 2005</a:t>
            </a:r>
          </a:p>
        </c:rich>
      </c:tx>
      <c:layout>
        <c:manualLayout>
          <c:xMode val="edge"/>
          <c:yMode val="edge"/>
          <c:x val="2.1451443569553849E-2"/>
          <c:y val="2.7777777777777832E-2"/>
        </c:manualLayout>
      </c:layout>
    </c:title>
    <c:plotArea>
      <c:layout/>
      <c:scatterChart>
        <c:scatterStyle val="lineMarker"/>
        <c:ser>
          <c:idx val="0"/>
          <c:order val="0"/>
          <c:tx>
            <c:strRef>
              <c:f>Data_1!$AM$5:$AM$10</c:f>
              <c:strCache>
                <c:ptCount val="1"/>
                <c:pt idx="0">
                  <c:v>1,167 7,046 12,387 21,414</c:v>
                </c:pt>
              </c:strCache>
            </c:strRef>
          </c:tx>
          <c:spPr>
            <a:ln w="28575">
              <a:noFill/>
            </a:ln>
          </c:spPr>
          <c:marker>
            <c:symbol val="circle"/>
            <c:size val="6"/>
          </c:marker>
          <c:xVal>
            <c:numRef>
              <c:f>Data_1!$R$11:$R$203</c:f>
              <c:numCache>
                <c:formatCode>General</c:formatCode>
                <c:ptCount val="193"/>
                <c:pt idx="0">
                  <c:v>0.64500000000000002</c:v>
                </c:pt>
                <c:pt idx="3">
                  <c:v>0.80600000000000005</c:v>
                </c:pt>
                <c:pt idx="4">
                  <c:v>0.77</c:v>
                </c:pt>
                <c:pt idx="6">
                  <c:v>0.69899999999999995</c:v>
                </c:pt>
                <c:pt idx="7">
                  <c:v>0.39500000000000002</c:v>
                </c:pt>
                <c:pt idx="8">
                  <c:v>0.218</c:v>
                </c:pt>
                <c:pt idx="9">
                  <c:v>0.63400000000000001</c:v>
                </c:pt>
                <c:pt idx="11">
                  <c:v>0.80800000000000005</c:v>
                </c:pt>
                <c:pt idx="12">
                  <c:v>0.45500000000000002</c:v>
                </c:pt>
                <c:pt idx="16">
                  <c:v>0.52400000000000002</c:v>
                </c:pt>
                <c:pt idx="18">
                  <c:v>0.56200000000000006</c:v>
                </c:pt>
                <c:pt idx="24">
                  <c:v>0.36399999999999999</c:v>
                </c:pt>
                <c:pt idx="26">
                  <c:v>0.78700000000000003</c:v>
                </c:pt>
                <c:pt idx="32">
                  <c:v>0.46</c:v>
                </c:pt>
                <c:pt idx="34">
                  <c:v>0.498</c:v>
                </c:pt>
                <c:pt idx="38">
                  <c:v>0.66400000000000003</c:v>
                </c:pt>
                <c:pt idx="40">
                  <c:v>0.56000000000000005</c:v>
                </c:pt>
                <c:pt idx="42">
                  <c:v>0.497</c:v>
                </c:pt>
                <c:pt idx="43">
                  <c:v>0.58599999999999997</c:v>
                </c:pt>
                <c:pt idx="44">
                  <c:v>0.84699999999999998</c:v>
                </c:pt>
                <c:pt idx="47">
                  <c:v>0.52700000000000002</c:v>
                </c:pt>
                <c:pt idx="48">
                  <c:v>0.49</c:v>
                </c:pt>
                <c:pt idx="49">
                  <c:v>0.26600000000000001</c:v>
                </c:pt>
                <c:pt idx="50">
                  <c:v>0.44800000000000001</c:v>
                </c:pt>
                <c:pt idx="53">
                  <c:v>0.59199999999999997</c:v>
                </c:pt>
                <c:pt idx="55">
                  <c:v>0.33500000000000002</c:v>
                </c:pt>
                <c:pt idx="56">
                  <c:v>0.82</c:v>
                </c:pt>
                <c:pt idx="61">
                  <c:v>0.38700000000000001</c:v>
                </c:pt>
                <c:pt idx="62">
                  <c:v>0.80400000000000005</c:v>
                </c:pt>
                <c:pt idx="64">
                  <c:v>0.52300000000000002</c:v>
                </c:pt>
                <c:pt idx="73">
                  <c:v>0.35499999999999998</c:v>
                </c:pt>
                <c:pt idx="75">
                  <c:v>0.52900000000000003</c:v>
                </c:pt>
                <c:pt idx="76">
                  <c:v>0.81599999999999995</c:v>
                </c:pt>
                <c:pt idx="79">
                  <c:v>0.313</c:v>
                </c:pt>
                <c:pt idx="81">
                  <c:v>0.71</c:v>
                </c:pt>
                <c:pt idx="83">
                  <c:v>0.61399999999999999</c:v>
                </c:pt>
                <c:pt idx="84">
                  <c:v>0.58299999999999996</c:v>
                </c:pt>
                <c:pt idx="86">
                  <c:v>0.53100000000000003</c:v>
                </c:pt>
                <c:pt idx="92">
                  <c:v>0.377</c:v>
                </c:pt>
                <c:pt idx="96">
                  <c:v>0.59099999999999997</c:v>
                </c:pt>
                <c:pt idx="101">
                  <c:v>0.50800000000000001</c:v>
                </c:pt>
                <c:pt idx="104">
                  <c:v>0.51700000000000002</c:v>
                </c:pt>
                <c:pt idx="107">
                  <c:v>0.51900000000000002</c:v>
                </c:pt>
                <c:pt idx="110">
                  <c:v>0.48</c:v>
                </c:pt>
                <c:pt idx="114">
                  <c:v>0.56299999999999994</c:v>
                </c:pt>
                <c:pt idx="116">
                  <c:v>0.46899999999999997</c:v>
                </c:pt>
                <c:pt idx="117">
                  <c:v>0.42899999999999999</c:v>
                </c:pt>
                <c:pt idx="121">
                  <c:v>0.57199999999999995</c:v>
                </c:pt>
                <c:pt idx="123">
                  <c:v>0.81699999999999995</c:v>
                </c:pt>
                <c:pt idx="125">
                  <c:v>0.77200000000000002</c:v>
                </c:pt>
                <c:pt idx="129">
                  <c:v>0.90800000000000003</c:v>
                </c:pt>
                <c:pt idx="131">
                  <c:v>0.41599999999999998</c:v>
                </c:pt>
                <c:pt idx="133">
                  <c:v>0.48599999999999999</c:v>
                </c:pt>
                <c:pt idx="135">
                  <c:v>0.41699999999999998</c:v>
                </c:pt>
                <c:pt idx="136">
                  <c:v>0.52400000000000002</c:v>
                </c:pt>
                <c:pt idx="137">
                  <c:v>0.54200000000000004</c:v>
                </c:pt>
                <c:pt idx="138">
                  <c:v>0.60599999999999998</c:v>
                </c:pt>
                <c:pt idx="139">
                  <c:v>0.64400000000000002</c:v>
                </c:pt>
                <c:pt idx="142">
                  <c:v>0.46500000000000002</c:v>
                </c:pt>
                <c:pt idx="143">
                  <c:v>0.46700000000000003</c:v>
                </c:pt>
                <c:pt idx="147">
                  <c:v>0.20699999999999999</c:v>
                </c:pt>
                <c:pt idx="152">
                  <c:v>0.64800000000000002</c:v>
                </c:pt>
                <c:pt idx="153">
                  <c:v>0.60699999999999998</c:v>
                </c:pt>
                <c:pt idx="154">
                  <c:v>0.58399999999999996</c:v>
                </c:pt>
                <c:pt idx="158">
                  <c:v>0.71599999999999997</c:v>
                </c:pt>
                <c:pt idx="159">
                  <c:v>0.27600000000000002</c:v>
                </c:pt>
                <c:pt idx="165">
                  <c:v>0.48699999999999999</c:v>
                </c:pt>
                <c:pt idx="166">
                  <c:v>0.85399999999999998</c:v>
                </c:pt>
                <c:pt idx="167">
                  <c:v>0.77100000000000002</c:v>
                </c:pt>
                <c:pt idx="171">
                  <c:v>0.46100000000000002</c:v>
                </c:pt>
                <c:pt idx="175">
                  <c:v>0.64400000000000002</c:v>
                </c:pt>
                <c:pt idx="177">
                  <c:v>0.28999999999999998</c:v>
                </c:pt>
                <c:pt idx="180">
                  <c:v>0.41099999999999998</c:v>
                </c:pt>
                <c:pt idx="182">
                  <c:v>0.69799999999999995</c:v>
                </c:pt>
                <c:pt idx="183">
                  <c:v>0.76900000000000002</c:v>
                </c:pt>
                <c:pt idx="184">
                  <c:v>0.51100000000000001</c:v>
                </c:pt>
                <c:pt idx="187">
                  <c:v>0.44400000000000001</c:v>
                </c:pt>
                <c:pt idx="190">
                  <c:v>0.123</c:v>
                </c:pt>
              </c:numCache>
            </c:numRef>
          </c:xVal>
          <c:yVal>
            <c:numRef>
              <c:f>Data_1!$AM$11:$AM$203</c:f>
              <c:numCache>
                <c:formatCode>#,##0</c:formatCode>
                <c:ptCount val="193"/>
                <c:pt idx="1">
                  <c:v>5296.8141279594201</c:v>
                </c:pt>
                <c:pt idx="3">
                  <c:v>38818.84191661873</c:v>
                </c:pt>
                <c:pt idx="4">
                  <c:v>40954.418533723023</c:v>
                </c:pt>
                <c:pt idx="5">
                  <c:v>8051.6748380624831</c:v>
                </c:pt>
                <c:pt idx="6">
                  <c:v>25385.30777885552</c:v>
                </c:pt>
                <c:pt idx="7">
                  <c:v>44666.552516135343</c:v>
                </c:pt>
                <c:pt idx="8">
                  <c:v>1936.7052368206178</c:v>
                </c:pt>
                <c:pt idx="9">
                  <c:v>15073.14493725779</c:v>
                </c:pt>
                <c:pt idx="10">
                  <c:v>10851.45580211694</c:v>
                </c:pt>
                <c:pt idx="11">
                  <c:v>39495.329359049123</c:v>
                </c:pt>
                <c:pt idx="12">
                  <c:v>7873.0488386651296</c:v>
                </c:pt>
                <c:pt idx="13">
                  <c:v>1693.5129808092504</c:v>
                </c:pt>
                <c:pt idx="14">
                  <c:v>56017.191619649966</c:v>
                </c:pt>
                <c:pt idx="15">
                  <c:v>4560.013627276925</c:v>
                </c:pt>
                <c:pt idx="16">
                  <c:v>4694.9186278984789</c:v>
                </c:pt>
                <c:pt idx="17">
                  <c:v>7845.2772656815914</c:v>
                </c:pt>
                <c:pt idx="18">
                  <c:v>11532.571674278544</c:v>
                </c:pt>
                <c:pt idx="19">
                  <c:v>12219.955232811282</c:v>
                </c:pt>
                <c:pt idx="20">
                  <c:v>75659.709745202272</c:v>
                </c:pt>
                <c:pt idx="21">
                  <c:v>12531.028734897029</c:v>
                </c:pt>
                <c:pt idx="22">
                  <c:v>1231.6915718637099</c:v>
                </c:pt>
                <c:pt idx="23">
                  <c:v>677.52769605640776</c:v>
                </c:pt>
                <c:pt idx="24">
                  <c:v>1961.9200930649995</c:v>
                </c:pt>
                <c:pt idx="25">
                  <c:v>2533.9358791131949</c:v>
                </c:pt>
                <c:pt idx="26">
                  <c:v>40283.913817948989</c:v>
                </c:pt>
                <c:pt idx="27">
                  <c:v>4646.8118526445933</c:v>
                </c:pt>
                <c:pt idx="29">
                  <c:v>833.47914029882372</c:v>
                </c:pt>
                <c:pt idx="30">
                  <c:v>1793.2425210385259</c:v>
                </c:pt>
                <c:pt idx="32">
                  <c:v>17239.860896728522</c:v>
                </c:pt>
                <c:pt idx="33">
                  <c:v>5675.4514020204015</c:v>
                </c:pt>
                <c:pt idx="34">
                  <c:v>9263.7297447027013</c:v>
                </c:pt>
                <c:pt idx="35">
                  <c:v>1404.6269720298928</c:v>
                </c:pt>
                <c:pt idx="36">
                  <c:v>535.42368717245336</c:v>
                </c:pt>
                <c:pt idx="37">
                  <c:v>5034.2448720499842</c:v>
                </c:pt>
                <c:pt idx="38">
                  <c:v>10809.612080229166</c:v>
                </c:pt>
                <c:pt idx="39">
                  <c:v>2712.5684354210721</c:v>
                </c:pt>
                <c:pt idx="40">
                  <c:v>19419.627803036601</c:v>
                </c:pt>
                <c:pt idx="41">
                  <c:v>14239.344206898159</c:v>
                </c:pt>
                <c:pt idx="42">
                  <c:v>33592.009180067202</c:v>
                </c:pt>
                <c:pt idx="43">
                  <c:v>25571.066513005288</c:v>
                </c:pt>
                <c:pt idx="44">
                  <c:v>43919.470060921311</c:v>
                </c:pt>
                <c:pt idx="45">
                  <c:v>2274.4288606326149</c:v>
                </c:pt>
                <c:pt idx="46">
                  <c:v>8845.1819929989579</c:v>
                </c:pt>
                <c:pt idx="47">
                  <c:v>8872.0858449900825</c:v>
                </c:pt>
                <c:pt idx="48">
                  <c:v>8607.7660353184692</c:v>
                </c:pt>
                <c:pt idx="49">
                  <c:v>8195.120938933178</c:v>
                </c:pt>
                <c:pt idx="50">
                  <c:v>7052.0738453608628</c:v>
                </c:pt>
                <c:pt idx="51">
                  <c:v>35458.143522411148</c:v>
                </c:pt>
                <c:pt idx="52">
                  <c:v>1542.4898001592951</c:v>
                </c:pt>
                <c:pt idx="53">
                  <c:v>22219.259465133797</c:v>
                </c:pt>
                <c:pt idx="54">
                  <c:v>733.51481762907929</c:v>
                </c:pt>
                <c:pt idx="55">
                  <c:v>7867.6542340481765</c:v>
                </c:pt>
                <c:pt idx="56">
                  <c:v>38700.2640229358</c:v>
                </c:pt>
                <c:pt idx="57">
                  <c:v>36393.388916166157</c:v>
                </c:pt>
                <c:pt idx="59">
                  <c:v>17037.214960079691</c:v>
                </c:pt>
                <c:pt idx="60">
                  <c:v>1547.9224518061553</c:v>
                </c:pt>
                <c:pt idx="61">
                  <c:v>4716.3813806041544</c:v>
                </c:pt>
                <c:pt idx="62">
                  <c:v>37924.196862259647</c:v>
                </c:pt>
                <c:pt idx="63">
                  <c:v>2557.4267246213681</c:v>
                </c:pt>
                <c:pt idx="64">
                  <c:v>29821.241910868499</c:v>
                </c:pt>
                <c:pt idx="66">
                  <c:v>11893.590095335479</c:v>
                </c:pt>
                <c:pt idx="68">
                  <c:v>6227.5510594927991</c:v>
                </c:pt>
                <c:pt idx="69">
                  <c:v>1198.5466658858761</c:v>
                </c:pt>
                <c:pt idx="70">
                  <c:v>1261.911804141004</c:v>
                </c:pt>
                <c:pt idx="71">
                  <c:v>4742.6303577918043</c:v>
                </c:pt>
                <c:pt idx="72">
                  <c:v>1561.9020092869764</c:v>
                </c:pt>
                <c:pt idx="73">
                  <c:v>3962.2247029158907</c:v>
                </c:pt>
                <c:pt idx="74">
                  <c:v>40923.063704055159</c:v>
                </c:pt>
                <c:pt idx="75">
                  <c:v>22189.978892520441</c:v>
                </c:pt>
                <c:pt idx="76">
                  <c:v>39188.999139969907</c:v>
                </c:pt>
                <c:pt idx="77">
                  <c:v>3213.0615245058748</c:v>
                </c:pt>
                <c:pt idx="78">
                  <c:v>6838.4219533618998</c:v>
                </c:pt>
                <c:pt idx="79">
                  <c:v>14613.48640055754</c:v>
                </c:pt>
                <c:pt idx="80">
                  <c:v>10891.718376890376</c:v>
                </c:pt>
                <c:pt idx="81">
                  <c:v>47099.292319406704</c:v>
                </c:pt>
                <c:pt idx="83">
                  <c:v>26378.562072623237</c:v>
                </c:pt>
                <c:pt idx="84">
                  <c:v>37129.790965175671</c:v>
                </c:pt>
                <c:pt idx="85">
                  <c:v>8728.0038540689748</c:v>
                </c:pt>
                <c:pt idx="86">
                  <c:v>33915.551271467586</c:v>
                </c:pt>
                <c:pt idx="87">
                  <c:v>9292.5645757165385</c:v>
                </c:pt>
                <c:pt idx="88">
                  <c:v>15619.203208920664</c:v>
                </c:pt>
                <c:pt idx="89">
                  <c:v>2267.9435363485222</c:v>
                </c:pt>
                <c:pt idx="90">
                  <c:v>1755.7747563123439</c:v>
                </c:pt>
                <c:pt idx="92">
                  <c:v>25541.46474766577</c:v>
                </c:pt>
                <c:pt idx="93">
                  <c:v>94007.128323421159</c:v>
                </c:pt>
                <c:pt idx="94">
                  <c:v>2370.166045046512</c:v>
                </c:pt>
                <c:pt idx="95">
                  <c:v>2953.7073158994426</c:v>
                </c:pt>
                <c:pt idx="96">
                  <c:v>17234.601843209297</c:v>
                </c:pt>
                <c:pt idx="97">
                  <c:v>12258.125379793342</c:v>
                </c:pt>
                <c:pt idx="98">
                  <c:v>1809.5114307218203</c:v>
                </c:pt>
                <c:pt idx="99">
                  <c:v>596.32254936438937</c:v>
                </c:pt>
                <c:pt idx="100">
                  <c:v>26004.749214107811</c:v>
                </c:pt>
                <c:pt idx="101">
                  <c:v>18272.987444265957</c:v>
                </c:pt>
                <c:pt idx="102">
                  <c:v>87589.525431807255</c:v>
                </c:pt>
                <c:pt idx="103">
                  <c:v>64276.548000908988</c:v>
                </c:pt>
                <c:pt idx="104">
                  <c:v>9460.088988220703</c:v>
                </c:pt>
                <c:pt idx="105">
                  <c:v>1393.0205505466201</c:v>
                </c:pt>
                <c:pt idx="106">
                  <c:v>617.46016714502184</c:v>
                </c:pt>
                <c:pt idx="107">
                  <c:v>18478.482950896101</c:v>
                </c:pt>
                <c:pt idx="108">
                  <c:v>7985.5270426453344</c:v>
                </c:pt>
                <c:pt idx="109">
                  <c:v>1418.0932712977806</c:v>
                </c:pt>
                <c:pt idx="110">
                  <c:v>25510.4941747394</c:v>
                </c:pt>
                <c:pt idx="111">
                  <c:v>3349.9695898710306</c:v>
                </c:pt>
                <c:pt idx="112">
                  <c:v>2947.7360832741056</c:v>
                </c:pt>
                <c:pt idx="113">
                  <c:v>12746.543591349733</c:v>
                </c:pt>
                <c:pt idx="114">
                  <c:v>15084.276168434772</c:v>
                </c:pt>
                <c:pt idx="115">
                  <c:v>3301.3919232136946</c:v>
                </c:pt>
                <c:pt idx="116">
                  <c:v>3318.3637664319708</c:v>
                </c:pt>
                <c:pt idx="117">
                  <c:v>6047.1323305638025</c:v>
                </c:pt>
                <c:pt idx="118">
                  <c:v>5420.9297326357</c:v>
                </c:pt>
                <c:pt idx="119">
                  <c:v>735.26897458711903</c:v>
                </c:pt>
                <c:pt idx="121">
                  <c:v>7278.3414576180439</c:v>
                </c:pt>
                <c:pt idx="122">
                  <c:v>1693.1503914194896</c:v>
                </c:pt>
                <c:pt idx="123">
                  <c:v>43811.072008448871</c:v>
                </c:pt>
                <c:pt idx="125">
                  <c:v>31798.055847855783</c:v>
                </c:pt>
                <c:pt idx="126">
                  <c:v>3792.6708085422333</c:v>
                </c:pt>
                <c:pt idx="127">
                  <c:v>770.48819564971689</c:v>
                </c:pt>
                <c:pt idx="128">
                  <c:v>4129.3112137809339</c:v>
                </c:pt>
                <c:pt idx="129">
                  <c:v>63572.798011366111</c:v>
                </c:pt>
                <c:pt idx="130">
                  <c:v>41524.076189231302</c:v>
                </c:pt>
                <c:pt idx="131">
                  <c:v>4027.9068020034792</c:v>
                </c:pt>
                <c:pt idx="132">
                  <c:v>14644.190592570565</c:v>
                </c:pt>
                <c:pt idx="133">
                  <c:v>11312.423363202599</c:v>
                </c:pt>
                <c:pt idx="134">
                  <c:v>1824.9516175260699</c:v>
                </c:pt>
                <c:pt idx="135">
                  <c:v>6119.7522651055315</c:v>
                </c:pt>
                <c:pt idx="136">
                  <c:v>7529.2371123441908</c:v>
                </c:pt>
                <c:pt idx="137">
                  <c:v>4786.3422802817913</c:v>
                </c:pt>
                <c:pt idx="138">
                  <c:v>16986.994624804978</c:v>
                </c:pt>
                <c:pt idx="139">
                  <c:v>26744.416751006444</c:v>
                </c:pt>
                <c:pt idx="140">
                  <c:v>37503.037181148175</c:v>
                </c:pt>
                <c:pt idx="141">
                  <c:v>114840.42869330622</c:v>
                </c:pt>
                <c:pt idx="142">
                  <c:v>14274.55951570692</c:v>
                </c:pt>
                <c:pt idx="143">
                  <c:v>18118.143005961501</c:v>
                </c:pt>
                <c:pt idx="144">
                  <c:v>1018.7725514879781</c:v>
                </c:pt>
                <c:pt idx="145">
                  <c:v>5334.146418778816</c:v>
                </c:pt>
                <c:pt idx="146">
                  <c:v>2332.2706369447988</c:v>
                </c:pt>
                <c:pt idx="147">
                  <c:v>38805.74768910549</c:v>
                </c:pt>
                <c:pt idx="148">
                  <c:v>2114.0631490403448</c:v>
                </c:pt>
                <c:pt idx="149">
                  <c:v>10568.008596790094</c:v>
                </c:pt>
                <c:pt idx="150">
                  <c:v>17803.297211050758</c:v>
                </c:pt>
                <c:pt idx="151">
                  <c:v>1172.7247561568486</c:v>
                </c:pt>
                <c:pt idx="152">
                  <c:v>61921.244136056062</c:v>
                </c:pt>
                <c:pt idx="153">
                  <c:v>19489.706527240229</c:v>
                </c:pt>
                <c:pt idx="154">
                  <c:v>26682.943970812728</c:v>
                </c:pt>
                <c:pt idx="155">
                  <c:v>1601.6746650621978</c:v>
                </c:pt>
                <c:pt idx="157">
                  <c:v>11132.77059586955</c:v>
                </c:pt>
                <c:pt idx="158">
                  <c:v>33376.971847588728</c:v>
                </c:pt>
                <c:pt idx="159">
                  <c:v>6436.8628060583887</c:v>
                </c:pt>
                <c:pt idx="160">
                  <c:v>21063.935695350421</c:v>
                </c:pt>
                <c:pt idx="161">
                  <c:v>10356.791504235869</c:v>
                </c:pt>
                <c:pt idx="162">
                  <c:v>9319.5545867945693</c:v>
                </c:pt>
                <c:pt idx="163">
                  <c:v>2640.5428904168698</c:v>
                </c:pt>
                <c:pt idx="164">
                  <c:v>12409.758860831091</c:v>
                </c:pt>
                <c:pt idx="165">
                  <c:v>7324.7946277248448</c:v>
                </c:pt>
                <c:pt idx="166">
                  <c:v>41184.108445651254</c:v>
                </c:pt>
                <c:pt idx="167">
                  <c:v>51069.097036616535</c:v>
                </c:pt>
                <c:pt idx="169">
                  <c:v>1718.989990594969</c:v>
                </c:pt>
                <c:pt idx="170">
                  <c:v>1836.14892942451</c:v>
                </c:pt>
                <c:pt idx="171">
                  <c:v>11449.081540589514</c:v>
                </c:pt>
                <c:pt idx="172">
                  <c:v>1384.9719486017748</c:v>
                </c:pt>
                <c:pt idx="173">
                  <c:v>1202.6458114107306</c:v>
                </c:pt>
                <c:pt idx="174">
                  <c:v>5010.7827149567102</c:v>
                </c:pt>
                <c:pt idx="175">
                  <c:v>26154.65346357648</c:v>
                </c:pt>
                <c:pt idx="176">
                  <c:v>8880.2840140890003</c:v>
                </c:pt>
                <c:pt idx="177">
                  <c:v>15149.352965165403</c:v>
                </c:pt>
                <c:pt idx="178">
                  <c:v>6504.8642392567945</c:v>
                </c:pt>
                <c:pt idx="179">
                  <c:v>1246.965615012112</c:v>
                </c:pt>
                <c:pt idx="180">
                  <c:v>7264.6413057460804</c:v>
                </c:pt>
                <c:pt idx="181">
                  <c:v>94720.434848472622</c:v>
                </c:pt>
                <c:pt idx="182">
                  <c:v>36851.317865981124</c:v>
                </c:pt>
                <c:pt idx="183">
                  <c:v>49762.237901361877</c:v>
                </c:pt>
                <c:pt idx="184">
                  <c:v>12975.772084941387</c:v>
                </c:pt>
                <c:pt idx="185">
                  <c:v>3029.619482296313</c:v>
                </c:pt>
                <c:pt idx="186">
                  <c:v>2609.477546840661</c:v>
                </c:pt>
                <c:pt idx="187">
                  <c:v>14956.526934754733</c:v>
                </c:pt>
                <c:pt idx="188">
                  <c:v>3484.9090608919596</c:v>
                </c:pt>
                <c:pt idx="189">
                  <c:v>4506.1063128646192</c:v>
                </c:pt>
                <c:pt idx="190">
                  <c:v>4218.9622774416548</c:v>
                </c:pt>
                <c:pt idx="191">
                  <c:v>2494.8242432110792</c:v>
                </c:pt>
                <c:pt idx="192">
                  <c:v>1653.6922380225594</c:v>
                </c:pt>
              </c:numCache>
            </c:numRef>
          </c:yVal>
        </c:ser>
        <c:axId val="144149504"/>
        <c:axId val="144155776"/>
      </c:scatterChart>
      <c:valAx>
        <c:axId val="144149504"/>
        <c:scaling>
          <c:orientation val="minMax"/>
        </c:scaling>
        <c:axPos val="b"/>
        <c:title>
          <c:tx>
            <c:rich>
              <a:bodyPr/>
              <a:lstStyle/>
              <a:p>
                <a:pPr>
                  <a:defRPr/>
                </a:pPr>
                <a:r>
                  <a:rPr lang="de-DE" sz="1200" b="0"/>
                  <a:t>GEM, 2004</a:t>
                </a:r>
                <a:endParaRPr lang="de-DE" b="0"/>
              </a:p>
            </c:rich>
          </c:tx>
          <c:layout>
            <c:manualLayout>
              <c:xMode val="edge"/>
              <c:yMode val="edge"/>
              <c:x val="0.86799300087489129"/>
              <c:y val="0.86023148148148165"/>
            </c:manualLayout>
          </c:layout>
        </c:title>
        <c:numFmt formatCode="General" sourceLinked="1"/>
        <c:majorTickMark val="in"/>
        <c:tickLblPos val="nextTo"/>
        <c:spPr>
          <a:ln>
            <a:solidFill>
              <a:sysClr val="windowText" lastClr="000000"/>
            </a:solidFill>
          </a:ln>
        </c:spPr>
        <c:txPr>
          <a:bodyPr/>
          <a:lstStyle/>
          <a:p>
            <a:pPr>
              <a:defRPr sz="1200"/>
            </a:pPr>
            <a:endParaRPr lang="de-DE"/>
          </a:p>
        </c:txPr>
        <c:crossAx val="144155776"/>
        <c:crosses val="autoZero"/>
        <c:crossBetween val="midCat"/>
      </c:valAx>
      <c:valAx>
        <c:axId val="144155776"/>
        <c:scaling>
          <c:orientation val="minMax"/>
          <c:max val="45000"/>
          <c:min val="0"/>
        </c:scaling>
        <c:axPos val="l"/>
        <c:numFmt formatCode="#,##0" sourceLinked="1"/>
        <c:majorTickMark val="in"/>
        <c:tickLblPos val="nextTo"/>
        <c:spPr>
          <a:ln>
            <a:solidFill>
              <a:sysClr val="windowText" lastClr="000000"/>
            </a:solidFill>
          </a:ln>
        </c:spPr>
        <c:txPr>
          <a:bodyPr/>
          <a:lstStyle/>
          <a:p>
            <a:pPr>
              <a:defRPr sz="1200"/>
            </a:pPr>
            <a:endParaRPr lang="de-DE"/>
          </a:p>
        </c:txPr>
        <c:crossAx val="144149504"/>
        <c:crosses val="autoZero"/>
        <c:crossBetween val="midCat"/>
      </c:valAx>
    </c:plotArea>
    <c:plotVisOnly val="1"/>
    <c:dispBlanksAs val="gap"/>
  </c:chart>
  <c:spPr>
    <a:ln>
      <a:noFill/>
    </a:ln>
  </c:spPr>
  <c:txPr>
    <a:bodyPr/>
    <a:lstStyle/>
    <a:p>
      <a:pPr>
        <a:defRPr>
          <a:latin typeface="Palatino Linotype" pitchFamily="18" charset="0"/>
        </a:defRPr>
      </a:pPr>
      <a:endParaRPr lang="de-DE"/>
    </a:p>
  </c:txPr>
  <c:printSettings>
    <c:headerFooter/>
    <c:pageMargins b="0.78740157499999996" l="0.70000000000000051" r="0.70000000000000051" t="0.78740157499999996"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a:pPr>
            <a:r>
              <a:rPr lang="de-DE" sz="1200" b="0"/>
              <a:t>Total Fertility Rate, 1990</a:t>
            </a:r>
          </a:p>
        </c:rich>
      </c:tx>
      <c:layout>
        <c:manualLayout>
          <c:xMode val="edge"/>
          <c:yMode val="edge"/>
          <c:x val="2.1833333333333375E-2"/>
          <c:y val="2.3148148148148147E-2"/>
        </c:manualLayout>
      </c:layout>
    </c:title>
    <c:plotArea>
      <c:layout/>
      <c:scatterChart>
        <c:scatterStyle val="lineMarker"/>
        <c:ser>
          <c:idx val="0"/>
          <c:order val="0"/>
          <c:spPr>
            <a:ln w="28575">
              <a:noFill/>
            </a:ln>
          </c:spPr>
          <c:marker>
            <c:symbol val="circle"/>
            <c:size val="6"/>
          </c:marker>
          <c:xVal>
            <c:numRef>
              <c:f>'Figure 26'!$B$2:$B$105</c:f>
              <c:numCache>
                <c:formatCode>General</c:formatCode>
                <c:ptCount val="104"/>
                <c:pt idx="0">
                  <c:v>0.43</c:v>
                </c:pt>
                <c:pt idx="1">
                  <c:v>0</c:v>
                </c:pt>
                <c:pt idx="2">
                  <c:v>0</c:v>
                </c:pt>
                <c:pt idx="3">
                  <c:v>0</c:v>
                </c:pt>
                <c:pt idx="4">
                  <c:v>2.37</c:v>
                </c:pt>
                <c:pt idx="5">
                  <c:v>0</c:v>
                </c:pt>
                <c:pt idx="6">
                  <c:v>0</c:v>
                </c:pt>
                <c:pt idx="7">
                  <c:v>0</c:v>
                </c:pt>
                <c:pt idx="8">
                  <c:v>0</c:v>
                </c:pt>
                <c:pt idx="9">
                  <c:v>0</c:v>
                </c:pt>
                <c:pt idx="10">
                  <c:v>0</c:v>
                </c:pt>
                <c:pt idx="11">
                  <c:v>0</c:v>
                </c:pt>
                <c:pt idx="12">
                  <c:v>0</c:v>
                </c:pt>
                <c:pt idx="13">
                  <c:v>0</c:v>
                </c:pt>
                <c:pt idx="14">
                  <c:v>0</c:v>
                </c:pt>
                <c:pt idx="15">
                  <c:v>0</c:v>
                </c:pt>
                <c:pt idx="16">
                  <c:v>0</c:v>
                </c:pt>
                <c:pt idx="17">
                  <c:v>0</c:v>
                </c:pt>
                <c:pt idx="18">
                  <c:v>0.35</c:v>
                </c:pt>
                <c:pt idx="19">
                  <c:v>0</c:v>
                </c:pt>
                <c:pt idx="20">
                  <c:v>0</c:v>
                </c:pt>
                <c:pt idx="21">
                  <c:v>0</c:v>
                </c:pt>
                <c:pt idx="22">
                  <c:v>0</c:v>
                </c:pt>
                <c:pt idx="23">
                  <c:v>0</c:v>
                </c:pt>
                <c:pt idx="24">
                  <c:v>0</c:v>
                </c:pt>
                <c:pt idx="25">
                  <c:v>0.02</c:v>
                </c:pt>
                <c:pt idx="26">
                  <c:v>15.24</c:v>
                </c:pt>
                <c:pt idx="27">
                  <c:v>0</c:v>
                </c:pt>
                <c:pt idx="28">
                  <c:v>0</c:v>
                </c:pt>
                <c:pt idx="29">
                  <c:v>0</c:v>
                </c:pt>
                <c:pt idx="30">
                  <c:v>3.98</c:v>
                </c:pt>
                <c:pt idx="31">
                  <c:v>20.239999999999998</c:v>
                </c:pt>
                <c:pt idx="32">
                  <c:v>0</c:v>
                </c:pt>
                <c:pt idx="33">
                  <c:v>0</c:v>
                </c:pt>
                <c:pt idx="34">
                  <c:v>0</c:v>
                </c:pt>
                <c:pt idx="35">
                  <c:v>3.15</c:v>
                </c:pt>
                <c:pt idx="36">
                  <c:v>2.85</c:v>
                </c:pt>
                <c:pt idx="37">
                  <c:v>0</c:v>
                </c:pt>
                <c:pt idx="38">
                  <c:v>0</c:v>
                </c:pt>
                <c:pt idx="39">
                  <c:v>19.100000000000001</c:v>
                </c:pt>
                <c:pt idx="40">
                  <c:v>17.809999999999999</c:v>
                </c:pt>
                <c:pt idx="41">
                  <c:v>0</c:v>
                </c:pt>
                <c:pt idx="42">
                  <c:v>6.65</c:v>
                </c:pt>
                <c:pt idx="43">
                  <c:v>0.21</c:v>
                </c:pt>
                <c:pt idx="44">
                  <c:v>16.02</c:v>
                </c:pt>
                <c:pt idx="45">
                  <c:v>4.53</c:v>
                </c:pt>
                <c:pt idx="46">
                  <c:v>11.3</c:v>
                </c:pt>
                <c:pt idx="47">
                  <c:v>7.21</c:v>
                </c:pt>
                <c:pt idx="48">
                  <c:v>0</c:v>
                </c:pt>
                <c:pt idx="49">
                  <c:v>6.82</c:v>
                </c:pt>
                <c:pt idx="50">
                  <c:v>8.59</c:v>
                </c:pt>
                <c:pt idx="51">
                  <c:v>0</c:v>
                </c:pt>
                <c:pt idx="52">
                  <c:v>1.9</c:v>
                </c:pt>
                <c:pt idx="53">
                  <c:v>0</c:v>
                </c:pt>
                <c:pt idx="54">
                  <c:v>3.16</c:v>
                </c:pt>
                <c:pt idx="55">
                  <c:v>6.54</c:v>
                </c:pt>
                <c:pt idx="56">
                  <c:v>3.98</c:v>
                </c:pt>
                <c:pt idx="57">
                  <c:v>16.68</c:v>
                </c:pt>
                <c:pt idx="58">
                  <c:v>16.510000000000002</c:v>
                </c:pt>
                <c:pt idx="59">
                  <c:v>13.2</c:v>
                </c:pt>
                <c:pt idx="60">
                  <c:v>10.56</c:v>
                </c:pt>
                <c:pt idx="61">
                  <c:v>10.66</c:v>
                </c:pt>
                <c:pt idx="62">
                  <c:v>32.49</c:v>
                </c:pt>
                <c:pt idx="63">
                  <c:v>3.26</c:v>
                </c:pt>
                <c:pt idx="64">
                  <c:v>9.91</c:v>
                </c:pt>
                <c:pt idx="65">
                  <c:v>6.84</c:v>
                </c:pt>
                <c:pt idx="66">
                  <c:v>31.86</c:v>
                </c:pt>
                <c:pt idx="67">
                  <c:v>16.010000000000002</c:v>
                </c:pt>
                <c:pt idx="68">
                  <c:v>17.36</c:v>
                </c:pt>
                <c:pt idx="69">
                  <c:v>23.48</c:v>
                </c:pt>
                <c:pt idx="70">
                  <c:v>22.66</c:v>
                </c:pt>
                <c:pt idx="71">
                  <c:v>9.89</c:v>
                </c:pt>
                <c:pt idx="72">
                  <c:v>31.39</c:v>
                </c:pt>
                <c:pt idx="73">
                  <c:v>18.28</c:v>
                </c:pt>
                <c:pt idx="74">
                  <c:v>9.2100000000000009</c:v>
                </c:pt>
                <c:pt idx="75">
                  <c:v>25.98</c:v>
                </c:pt>
                <c:pt idx="76">
                  <c:v>1.39</c:v>
                </c:pt>
                <c:pt idx="77">
                  <c:v>33.770000000000003</c:v>
                </c:pt>
                <c:pt idx="78">
                  <c:v>21.74</c:v>
                </c:pt>
                <c:pt idx="79">
                  <c:v>43.36</c:v>
                </c:pt>
                <c:pt idx="80">
                  <c:v>14.7</c:v>
                </c:pt>
                <c:pt idx="81">
                  <c:v>14.55</c:v>
                </c:pt>
                <c:pt idx="82">
                  <c:v>40.909999999999997</c:v>
                </c:pt>
                <c:pt idx="83">
                  <c:v>20.02</c:v>
                </c:pt>
                <c:pt idx="84">
                  <c:v>36.979999999999997</c:v>
                </c:pt>
                <c:pt idx="85">
                  <c:v>40.15</c:v>
                </c:pt>
                <c:pt idx="86">
                  <c:v>27.77</c:v>
                </c:pt>
                <c:pt idx="87">
                  <c:v>25.84</c:v>
                </c:pt>
                <c:pt idx="88">
                  <c:v>40.4</c:v>
                </c:pt>
                <c:pt idx="89">
                  <c:v>27.54</c:v>
                </c:pt>
                <c:pt idx="90">
                  <c:v>35.409999999999997</c:v>
                </c:pt>
                <c:pt idx="91">
                  <c:v>37.590000000000003</c:v>
                </c:pt>
                <c:pt idx="92">
                  <c:v>26.64</c:v>
                </c:pt>
                <c:pt idx="93">
                  <c:v>16.920000000000002</c:v>
                </c:pt>
                <c:pt idx="94">
                  <c:v>35.21</c:v>
                </c:pt>
                <c:pt idx="95">
                  <c:v>17.079999999999998</c:v>
                </c:pt>
                <c:pt idx="96">
                  <c:v>30.37</c:v>
                </c:pt>
                <c:pt idx="97">
                  <c:v>28.57</c:v>
                </c:pt>
                <c:pt idx="98">
                  <c:v>42.09</c:v>
                </c:pt>
                <c:pt idx="99">
                  <c:v>49.43</c:v>
                </c:pt>
                <c:pt idx="100">
                  <c:v>46.84</c:v>
                </c:pt>
                <c:pt idx="101">
                  <c:v>38.869999999999997</c:v>
                </c:pt>
                <c:pt idx="102">
                  <c:v>58.69</c:v>
                </c:pt>
                <c:pt idx="103">
                  <c:v>39.99</c:v>
                </c:pt>
              </c:numCache>
            </c:numRef>
          </c:xVal>
          <c:yVal>
            <c:numRef>
              <c:f>'Figure 26'!$C$2:$C$105</c:f>
              <c:numCache>
                <c:formatCode>General</c:formatCode>
                <c:ptCount val="104"/>
                <c:pt idx="0">
                  <c:v>1.26</c:v>
                </c:pt>
                <c:pt idx="1">
                  <c:v>1.2746999999999999</c:v>
                </c:pt>
                <c:pt idx="2">
                  <c:v>1.33</c:v>
                </c:pt>
                <c:pt idx="3">
                  <c:v>1.4</c:v>
                </c:pt>
                <c:pt idx="4">
                  <c:v>1.43</c:v>
                </c:pt>
                <c:pt idx="5">
                  <c:v>1.45</c:v>
                </c:pt>
                <c:pt idx="6">
                  <c:v>1.45</c:v>
                </c:pt>
                <c:pt idx="7">
                  <c:v>1.54</c:v>
                </c:pt>
                <c:pt idx="8">
                  <c:v>1.59</c:v>
                </c:pt>
                <c:pt idx="9">
                  <c:v>1.62</c:v>
                </c:pt>
                <c:pt idx="10">
                  <c:v>1.62</c:v>
                </c:pt>
                <c:pt idx="11">
                  <c:v>1.62</c:v>
                </c:pt>
                <c:pt idx="12">
                  <c:v>1.67</c:v>
                </c:pt>
                <c:pt idx="13">
                  <c:v>1.77</c:v>
                </c:pt>
                <c:pt idx="14">
                  <c:v>1.78</c:v>
                </c:pt>
                <c:pt idx="15">
                  <c:v>1.78</c:v>
                </c:pt>
                <c:pt idx="16">
                  <c:v>1.83</c:v>
                </c:pt>
                <c:pt idx="17">
                  <c:v>1.83</c:v>
                </c:pt>
                <c:pt idx="18">
                  <c:v>1.84</c:v>
                </c:pt>
                <c:pt idx="19">
                  <c:v>1.865</c:v>
                </c:pt>
                <c:pt idx="20">
                  <c:v>1.893</c:v>
                </c:pt>
                <c:pt idx="21">
                  <c:v>1.91</c:v>
                </c:pt>
                <c:pt idx="22">
                  <c:v>1.93</c:v>
                </c:pt>
                <c:pt idx="23">
                  <c:v>2.04</c:v>
                </c:pt>
                <c:pt idx="24">
                  <c:v>2.08</c:v>
                </c:pt>
                <c:pt idx="25">
                  <c:v>2.08</c:v>
                </c:pt>
                <c:pt idx="26">
                  <c:v>2.1</c:v>
                </c:pt>
                <c:pt idx="27">
                  <c:v>2.12</c:v>
                </c:pt>
                <c:pt idx="28">
                  <c:v>2.13</c:v>
                </c:pt>
                <c:pt idx="29">
                  <c:v>2.1800000000000002</c:v>
                </c:pt>
                <c:pt idx="30">
                  <c:v>2.2480000000000002</c:v>
                </c:pt>
                <c:pt idx="31">
                  <c:v>2.27</c:v>
                </c:pt>
                <c:pt idx="32">
                  <c:v>2.31</c:v>
                </c:pt>
                <c:pt idx="33">
                  <c:v>2.36</c:v>
                </c:pt>
                <c:pt idx="34">
                  <c:v>2.42</c:v>
                </c:pt>
                <c:pt idx="35">
                  <c:v>2.5059999999999998</c:v>
                </c:pt>
                <c:pt idx="36">
                  <c:v>2.528</c:v>
                </c:pt>
                <c:pt idx="37">
                  <c:v>2.5840000000000001</c:v>
                </c:pt>
                <c:pt idx="38">
                  <c:v>2.61</c:v>
                </c:pt>
                <c:pt idx="39">
                  <c:v>2.7</c:v>
                </c:pt>
                <c:pt idx="40">
                  <c:v>2.7440000000000002</c:v>
                </c:pt>
                <c:pt idx="41">
                  <c:v>2.8239999999999998</c:v>
                </c:pt>
                <c:pt idx="42">
                  <c:v>2.8980000000000001</c:v>
                </c:pt>
                <c:pt idx="43">
                  <c:v>2.94</c:v>
                </c:pt>
                <c:pt idx="44">
                  <c:v>3</c:v>
                </c:pt>
                <c:pt idx="45">
                  <c:v>3.008</c:v>
                </c:pt>
                <c:pt idx="46">
                  <c:v>3.044</c:v>
                </c:pt>
                <c:pt idx="47">
                  <c:v>3.0739999999999998</c:v>
                </c:pt>
                <c:pt idx="48">
                  <c:v>3.0880000000000001</c:v>
                </c:pt>
                <c:pt idx="49">
                  <c:v>3.2</c:v>
                </c:pt>
                <c:pt idx="50">
                  <c:v>3.31</c:v>
                </c:pt>
                <c:pt idx="51">
                  <c:v>3.32</c:v>
                </c:pt>
                <c:pt idx="52">
                  <c:v>3.4340000000000002</c:v>
                </c:pt>
                <c:pt idx="53">
                  <c:v>3.496</c:v>
                </c:pt>
                <c:pt idx="54">
                  <c:v>3.68</c:v>
                </c:pt>
                <c:pt idx="55">
                  <c:v>3.7120000000000002</c:v>
                </c:pt>
                <c:pt idx="56">
                  <c:v>3.7719999999999998</c:v>
                </c:pt>
                <c:pt idx="57">
                  <c:v>3.8039999999999998</c:v>
                </c:pt>
                <c:pt idx="58">
                  <c:v>3.85</c:v>
                </c:pt>
                <c:pt idx="59">
                  <c:v>3.97</c:v>
                </c:pt>
                <c:pt idx="60">
                  <c:v>4.01</c:v>
                </c:pt>
                <c:pt idx="61">
                  <c:v>4.12</c:v>
                </c:pt>
                <c:pt idx="62">
                  <c:v>4.12</c:v>
                </c:pt>
                <c:pt idx="63">
                  <c:v>4.49</c:v>
                </c:pt>
                <c:pt idx="64">
                  <c:v>4.5999999999999996</c:v>
                </c:pt>
                <c:pt idx="65">
                  <c:v>4.68</c:v>
                </c:pt>
                <c:pt idx="66">
                  <c:v>4.78</c:v>
                </c:pt>
                <c:pt idx="67">
                  <c:v>4.8</c:v>
                </c:pt>
                <c:pt idx="68">
                  <c:v>4.8499999999999996</c:v>
                </c:pt>
                <c:pt idx="69">
                  <c:v>5.08</c:v>
                </c:pt>
                <c:pt idx="70">
                  <c:v>5.1159999999999997</c:v>
                </c:pt>
                <c:pt idx="71">
                  <c:v>5.16</c:v>
                </c:pt>
                <c:pt idx="72">
                  <c:v>5.16</c:v>
                </c:pt>
                <c:pt idx="73">
                  <c:v>5.3</c:v>
                </c:pt>
                <c:pt idx="74">
                  <c:v>5.34</c:v>
                </c:pt>
                <c:pt idx="75">
                  <c:v>5.39</c:v>
                </c:pt>
                <c:pt idx="76">
                  <c:v>5.4</c:v>
                </c:pt>
                <c:pt idx="77">
                  <c:v>5.4560000000000004</c:v>
                </c:pt>
                <c:pt idx="78">
                  <c:v>5.55</c:v>
                </c:pt>
                <c:pt idx="79">
                  <c:v>5.64</c:v>
                </c:pt>
                <c:pt idx="80">
                  <c:v>5.7249999999999996</c:v>
                </c:pt>
                <c:pt idx="81">
                  <c:v>5.8</c:v>
                </c:pt>
                <c:pt idx="82">
                  <c:v>5.8</c:v>
                </c:pt>
                <c:pt idx="83">
                  <c:v>5.84</c:v>
                </c:pt>
                <c:pt idx="84">
                  <c:v>5.9</c:v>
                </c:pt>
                <c:pt idx="85">
                  <c:v>5.9</c:v>
                </c:pt>
                <c:pt idx="86">
                  <c:v>5.9530000000000003</c:v>
                </c:pt>
                <c:pt idx="87">
                  <c:v>5.98</c:v>
                </c:pt>
                <c:pt idx="88">
                  <c:v>5.98</c:v>
                </c:pt>
                <c:pt idx="89">
                  <c:v>6</c:v>
                </c:pt>
                <c:pt idx="90">
                  <c:v>6.2</c:v>
                </c:pt>
                <c:pt idx="91">
                  <c:v>6.22</c:v>
                </c:pt>
                <c:pt idx="92">
                  <c:v>6.29</c:v>
                </c:pt>
                <c:pt idx="93">
                  <c:v>6.32</c:v>
                </c:pt>
                <c:pt idx="94">
                  <c:v>6.34</c:v>
                </c:pt>
                <c:pt idx="95">
                  <c:v>6.5</c:v>
                </c:pt>
                <c:pt idx="96">
                  <c:v>6.6</c:v>
                </c:pt>
                <c:pt idx="97">
                  <c:v>6.62</c:v>
                </c:pt>
                <c:pt idx="98">
                  <c:v>6.73</c:v>
                </c:pt>
                <c:pt idx="99">
                  <c:v>6.8</c:v>
                </c:pt>
                <c:pt idx="100">
                  <c:v>6.98</c:v>
                </c:pt>
                <c:pt idx="101">
                  <c:v>6.9980000000000002</c:v>
                </c:pt>
                <c:pt idx="102">
                  <c:v>7.02</c:v>
                </c:pt>
                <c:pt idx="103">
                  <c:v>7.06</c:v>
                </c:pt>
              </c:numCache>
            </c:numRef>
          </c:yVal>
        </c:ser>
        <c:axId val="144053376"/>
        <c:axId val="144055296"/>
      </c:scatterChart>
      <c:valAx>
        <c:axId val="144053376"/>
        <c:scaling>
          <c:orientation val="minMax"/>
          <c:max val="60"/>
        </c:scaling>
        <c:axPos val="b"/>
        <c:title>
          <c:tx>
            <c:rich>
              <a:bodyPr/>
              <a:lstStyle/>
              <a:p>
                <a:pPr>
                  <a:defRPr/>
                </a:pPr>
                <a:r>
                  <a:rPr lang="de-DE" b="0"/>
                  <a:t>Child Labor Rate, 1990</a:t>
                </a:r>
              </a:p>
            </c:rich>
          </c:tx>
          <c:layout>
            <c:manualLayout>
              <c:xMode val="edge"/>
              <c:yMode val="edge"/>
              <c:x val="0.70701377952755906"/>
              <c:y val="0.86023148148148165"/>
            </c:manualLayout>
          </c:layout>
        </c:title>
        <c:numFmt formatCode="General" sourceLinked="1"/>
        <c:tickLblPos val="nextTo"/>
        <c:spPr>
          <a:ln>
            <a:solidFill>
              <a:sysClr val="windowText" lastClr="000000"/>
            </a:solidFill>
          </a:ln>
        </c:spPr>
        <c:crossAx val="144055296"/>
        <c:crosses val="autoZero"/>
        <c:crossBetween val="midCat"/>
      </c:valAx>
      <c:valAx>
        <c:axId val="144055296"/>
        <c:scaling>
          <c:orientation val="minMax"/>
        </c:scaling>
        <c:axPos val="l"/>
        <c:numFmt formatCode="General" sourceLinked="1"/>
        <c:tickLblPos val="nextTo"/>
        <c:spPr>
          <a:ln>
            <a:solidFill>
              <a:sysClr val="windowText" lastClr="000000"/>
            </a:solidFill>
          </a:ln>
        </c:spPr>
        <c:crossAx val="144053376"/>
        <c:crosses val="autoZero"/>
        <c:crossBetween val="midCat"/>
      </c:valAx>
    </c:plotArea>
    <c:plotVisOnly val="1"/>
    <c:dispBlanksAs val="gap"/>
  </c:chart>
  <c:spPr>
    <a:ln>
      <a:noFill/>
    </a:ln>
  </c:spPr>
  <c:txPr>
    <a:bodyPr/>
    <a:lstStyle/>
    <a:p>
      <a:pPr>
        <a:defRPr sz="1200">
          <a:latin typeface="Palatino Linotype" pitchFamily="18" charset="0"/>
        </a:defRPr>
      </a:pPr>
      <a:endParaRPr lang="de-DE"/>
    </a:p>
  </c:txPr>
  <c:printSettings>
    <c:headerFooter/>
    <c:pageMargins b="0.78740157499999996" l="0.70000000000000051" r="0.70000000000000051" t="0.78740157499999996" header="0.30000000000000027" footer="0.30000000000000027"/>
    <c:pageSetup paperSize="9" orientation="portrait"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19050</xdr:colOff>
      <xdr:row>4</xdr:row>
      <xdr:rowOff>9524</xdr:rowOff>
    </xdr:from>
    <xdr:to>
      <xdr:col>10</xdr:col>
      <xdr:colOff>409575</xdr:colOff>
      <xdr:row>18</xdr:row>
      <xdr:rowOff>190499</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xdr:row>
      <xdr:rowOff>57150</xdr:rowOff>
    </xdr:from>
    <xdr:to>
      <xdr:col>5</xdr:col>
      <xdr:colOff>523875</xdr:colOff>
      <xdr:row>17</xdr:row>
      <xdr:rowOff>38100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19050</xdr:rowOff>
    </xdr:from>
    <xdr:to>
      <xdr:col>10</xdr:col>
      <xdr:colOff>409575</xdr:colOff>
      <xdr:row>16</xdr:row>
      <xdr:rowOff>171450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9524</xdr:rowOff>
    </xdr:from>
    <xdr:to>
      <xdr:col>6</xdr:col>
      <xdr:colOff>409575</xdr:colOff>
      <xdr:row>17</xdr:row>
      <xdr:rowOff>19050</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752475</xdr:colOff>
      <xdr:row>1</xdr:row>
      <xdr:rowOff>190499</xdr:rowOff>
    </xdr:from>
    <xdr:to>
      <xdr:col>6</xdr:col>
      <xdr:colOff>409575</xdr:colOff>
      <xdr:row>17</xdr:row>
      <xdr:rowOff>9524</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400050</xdr:colOff>
      <xdr:row>17</xdr:row>
      <xdr:rowOff>9525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0</xdr:row>
      <xdr:rowOff>190499</xdr:rowOff>
    </xdr:from>
    <xdr:to>
      <xdr:col>9</xdr:col>
      <xdr:colOff>409575</xdr:colOff>
      <xdr:row>16</xdr:row>
      <xdr:rowOff>9524</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8" Type="http://schemas.openxmlformats.org/officeDocument/2006/relationships/hyperlink" Target="http://stats.oecd.org/OECDStat_Metadata/ShowMetadata.ashx?Dataset=GIDDB2014&amp;Coords=%5bLOCATION%5d.%5bGEO%5d&amp;ShowOnWeb=true&amp;Lang=en" TargetMode="External"/><Relationship Id="rId13" Type="http://schemas.openxmlformats.org/officeDocument/2006/relationships/hyperlink" Target="http://stats.oecd.org/OECDStat_Metadata/ShowMetadata.ashx?Dataset=GIDDB2014&amp;Coords=%5bLOCATION%5d.%5bKGZ%5d&amp;ShowOnWeb=true&amp;Lang=en" TargetMode="External"/><Relationship Id="rId18" Type="http://schemas.openxmlformats.org/officeDocument/2006/relationships/hyperlink" Target="http://stats.oecd.org/OECDStat_Metadata/ShowMetadata.ashx?Dataset=GIDDB2014&amp;Coords=%5bLOCATION%5d.%5bTJK%5d&amp;ShowOnWeb=true&amp;Lang=en" TargetMode="External"/><Relationship Id="rId26" Type="http://schemas.openxmlformats.org/officeDocument/2006/relationships/hyperlink" Target="http://stats.oecd.org/OECDStat_Metadata/ShowMetadata.ashx?Dataset=GIDDB2014&amp;Coords=%5bLOCATION%5d.%5bCYP%5d&amp;ShowOnWeb=true&amp;Lang=en" TargetMode="External"/><Relationship Id="rId3" Type="http://schemas.openxmlformats.org/officeDocument/2006/relationships/hyperlink" Target="http://stats.oecd.org/OECDStat_Metadata/ShowMetadata.ashx?Dataset=GIDDB2014&amp;Coords=%5bLOCATION%5d.%5bBIH%5d&amp;ShowOnWeb=true&amp;Lang=en" TargetMode="External"/><Relationship Id="rId21" Type="http://schemas.openxmlformats.org/officeDocument/2006/relationships/hyperlink" Target="http://stats.oecd.org/OECDStat_Metadata/ShowMetadata.ashx?Dataset=GIDDB2014&amp;Coords=%5bLOCATION%5d.%5bUZB%5d&amp;ShowOnWeb=true&amp;Lang=en" TargetMode="External"/><Relationship Id="rId7" Type="http://schemas.openxmlformats.org/officeDocument/2006/relationships/hyperlink" Target="http://stats.oecd.org/OECDStat_Metadata/ShowMetadata.ashx?Dataset=GIDDB2014&amp;Coords=%5bLOCATION%5d.%5bMKD%5d&amp;ShowOnWeb=true&amp;Lang=en" TargetMode="External"/><Relationship Id="rId12" Type="http://schemas.openxmlformats.org/officeDocument/2006/relationships/hyperlink" Target="http://stats.oecd.org/OECDStat_Metadata/ShowMetadata.ashx?Dataset=GIDDB2014&amp;Coords=%5bLOCATION%5d.%5bKAZ%5d&amp;ShowOnWeb=true&amp;Lang=en" TargetMode="External"/><Relationship Id="rId17" Type="http://schemas.openxmlformats.org/officeDocument/2006/relationships/hyperlink" Target="http://stats.oecd.org/OECDStat_Metadata/ShowMetadata.ashx?Dataset=GIDDB2014&amp;Coords=%5bLOCATION%5d.%5bMMR%5d&amp;ShowOnWeb=true&amp;Lang=en" TargetMode="External"/><Relationship Id="rId25" Type="http://schemas.openxmlformats.org/officeDocument/2006/relationships/hyperlink" Target="http://stats.oecd.org/OECDStat_Metadata/ShowMetadata.ashx?Dataset=GIDDB2014&amp;Coords=%5bLOCATION%5d.%5bHRV%5d&amp;ShowOnWeb=true&amp;Lang=en" TargetMode="External"/><Relationship Id="rId2" Type="http://schemas.openxmlformats.org/officeDocument/2006/relationships/hyperlink" Target="http://stats.oecd.org/OECDStat_Metadata/ShowMetadata.ashx?Dataset=GIDDB2014&amp;Coords=%5bLOCATION%5d.%5bAZE%5d&amp;ShowOnWeb=true&amp;Lang=en" TargetMode="External"/><Relationship Id="rId16" Type="http://schemas.openxmlformats.org/officeDocument/2006/relationships/hyperlink" Target="http://stats.oecd.org/OECDStat_Metadata/ShowMetadata.ashx?Dataset=GIDDB2014&amp;Coords=%5bLOCATION%5d.%5bMDA%5d&amp;ShowOnWeb=true&amp;Lang=en" TargetMode="External"/><Relationship Id="rId20" Type="http://schemas.openxmlformats.org/officeDocument/2006/relationships/hyperlink" Target="http://stats.oecd.org/OECDStat_Metadata/ShowMetadata.ashx?Dataset=GIDDB2014&amp;Coords=%5bLOCATION%5d.%5bTKM%5d&amp;ShowOnWeb=true&amp;Lang=en" TargetMode="External"/><Relationship Id="rId29" Type="http://schemas.openxmlformats.org/officeDocument/2006/relationships/vmlDrawing" Target="../drawings/vmlDrawing2.vml"/><Relationship Id="rId1" Type="http://schemas.openxmlformats.org/officeDocument/2006/relationships/hyperlink" Target="http://stats.oecd.org/OECDStat_Metadata/ShowMetadata.ashx?Dataset=GIDDB2014&amp;Coords=%5bLOCATION%5d.%5bARM%5d&amp;ShowOnWeb=true&amp;Lang=en" TargetMode="External"/><Relationship Id="rId6" Type="http://schemas.openxmlformats.org/officeDocument/2006/relationships/hyperlink" Target="http://stats.oecd.org/OECDStat_Metadata/ShowMetadata.ashx?Dataset=GIDDB2014&amp;Coords=%5bLOCATION%5d.%5bCIV%5d&amp;ShowOnWeb=true&amp;Lang=en" TargetMode="External"/><Relationship Id="rId11" Type="http://schemas.openxmlformats.org/officeDocument/2006/relationships/hyperlink" Target="http://stats.oecd.org/OECDStat_Metadata/ShowMetadata.ashx?Dataset=GIDDB2014&amp;Coords=%5bLOCATION%5d.%5bISR%5d&amp;ShowOnWeb=true&amp;Lang=en" TargetMode="External"/><Relationship Id="rId24" Type="http://schemas.openxmlformats.org/officeDocument/2006/relationships/hyperlink" Target="http://stats.oecd.org/OECDStat_Metadata/ShowMetadata.ashx?Dataset=GIDDB2014&amp;Coords=%5bLOCATION%5d.%5bERI%5d&amp;ShowOnWeb=true&amp;Lang=en" TargetMode="External"/><Relationship Id="rId5" Type="http://schemas.openxmlformats.org/officeDocument/2006/relationships/hyperlink" Target="http://stats.oecd.org/OECDStat_Metadata/ShowMetadata.ashx?Dataset=GIDDB2014&amp;Coords=%5bLOCATION%5d.%5bKHM%5d&amp;ShowOnWeb=true&amp;Lang=en" TargetMode="External"/><Relationship Id="rId15" Type="http://schemas.openxmlformats.org/officeDocument/2006/relationships/hyperlink" Target="http://stats.oecd.org/OECDStat_Metadata/ShowMetadata.ashx?Dataset=GIDDB2014&amp;Coords=%5bLOCATION%5d.%5bLTU%5d&amp;ShowOnWeb=true&amp;Lang=en" TargetMode="External"/><Relationship Id="rId23" Type="http://schemas.openxmlformats.org/officeDocument/2006/relationships/hyperlink" Target="http://stats.oecd.org/OECDStat_Metadata/ShowMetadata.ashx?Dataset=GIDDB2014&amp;Coords=%5bLOCATION%5d.%5bETH%5d&amp;ShowOnWeb=true&amp;Lang=en" TargetMode="External"/><Relationship Id="rId28" Type="http://schemas.openxmlformats.org/officeDocument/2006/relationships/printerSettings" Target="../printerSettings/printerSettings4.bin"/><Relationship Id="rId10" Type="http://schemas.openxmlformats.org/officeDocument/2006/relationships/hyperlink" Target="http://stats.oecd.org/OECDStat_Metadata/ShowMetadata.ashx?Dataset=GIDDB2014&amp;Coords=%5bLOCATION%5d.%5bHKG%5d&amp;ShowOnWeb=true&amp;Lang=en" TargetMode="External"/><Relationship Id="rId19" Type="http://schemas.openxmlformats.org/officeDocument/2006/relationships/hyperlink" Target="http://stats.oecd.org/OECDStat_Metadata/ShowMetadata.ashx?Dataset=GIDDB2014&amp;Coords=%5bLOCATION%5d.%5bTLS%5d&amp;ShowOnWeb=true&amp;Lang=en" TargetMode="External"/><Relationship Id="rId4" Type="http://schemas.openxmlformats.org/officeDocument/2006/relationships/hyperlink" Target="http://stats.oecd.org/OECDStat_Metadata/ShowMetadata.ashx?Dataset=GIDDB2014&amp;Coords=%5bLOCATION%5d.%5bBFA%5d&amp;ShowOnWeb=true&amp;Lang=en" TargetMode="External"/><Relationship Id="rId9" Type="http://schemas.openxmlformats.org/officeDocument/2006/relationships/hyperlink" Target="http://stats.oecd.org/OECDStat_Metadata/ShowMetadata.ashx?Dataset=GIDDB2014&amp;Coords=%5bLOCATION%5d.%5bDEU%5d&amp;ShowOnWeb=true&amp;Lang=en" TargetMode="External"/><Relationship Id="rId14" Type="http://schemas.openxmlformats.org/officeDocument/2006/relationships/hyperlink" Target="http://stats.oecd.org/OECDStat_Metadata/ShowMetadata.ashx?Dataset=GIDDB2014&amp;Coords=%5bLOCATION%5d.%5bLVA%5d&amp;ShowOnWeb=true&amp;Lang=en" TargetMode="External"/><Relationship Id="rId22" Type="http://schemas.openxmlformats.org/officeDocument/2006/relationships/hyperlink" Target="http://stats.oecd.org/OECDStat_Metadata/ShowMetadata.ashx?Dataset=GIDDB2014&amp;Coords=%5bLOCATION%5d.%5bYEM%5d&amp;ShowOnWeb=true&amp;Lang=en" TargetMode="External"/><Relationship Id="rId27" Type="http://schemas.openxmlformats.org/officeDocument/2006/relationships/hyperlink" Target="http://stats.oecd.org/OECDStat_Metadata/ShowMetadata.ashx?Dataset=GIDDB2014&amp;Coords=%5bLOCATION%5d.%5bCOD%5d&amp;ShowOnWeb=true&amp;Lang=en" TargetMode="External"/><Relationship Id="rId30"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8"/>
  <sheetViews>
    <sheetView tabSelected="1" zoomScaleNormal="100" workbookViewId="0">
      <selection activeCell="C10" sqref="C10"/>
    </sheetView>
  </sheetViews>
  <sheetFormatPr baseColWidth="10" defaultRowHeight="15"/>
  <sheetData>
    <row r="1" spans="1:1">
      <c r="A1" t="s">
        <v>484</v>
      </c>
    </row>
    <row r="2" spans="1:1">
      <c r="A2" t="s">
        <v>483</v>
      </c>
    </row>
    <row r="3" spans="1:1">
      <c r="A3" t="s">
        <v>485</v>
      </c>
    </row>
    <row r="4" spans="1:1">
      <c r="A4" t="s">
        <v>486</v>
      </c>
    </row>
    <row r="5" spans="1:1">
      <c r="A5" t="s">
        <v>487</v>
      </c>
    </row>
    <row r="6" spans="1:1">
      <c r="A6" t="s">
        <v>488</v>
      </c>
    </row>
    <row r="7" spans="1:1">
      <c r="A7" t="s">
        <v>489</v>
      </c>
    </row>
    <row r="8" spans="1:1">
      <c r="A8" t="s">
        <v>490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C16"/>
  <sheetViews>
    <sheetView workbookViewId="0">
      <selection activeCell="C41" sqref="C41"/>
    </sheetView>
  </sheetViews>
  <sheetFormatPr baseColWidth="10" defaultColWidth="11.42578125" defaultRowHeight="15"/>
  <cols>
    <col min="1" max="1" width="42.140625" customWidth="1"/>
    <col min="2" max="2" width="48" customWidth="1"/>
    <col min="3" max="3" width="56.7109375" customWidth="1"/>
  </cols>
  <sheetData>
    <row r="1" spans="1:3">
      <c r="B1" s="107" t="s">
        <v>428</v>
      </c>
      <c r="C1" s="107"/>
    </row>
    <row r="2" spans="1:3">
      <c r="A2" s="21"/>
      <c r="B2" s="15" t="s">
        <v>408</v>
      </c>
      <c r="C2" s="15" t="s">
        <v>409</v>
      </c>
    </row>
    <row r="3" spans="1:3">
      <c r="A3" s="16" t="s">
        <v>471</v>
      </c>
      <c r="B3" s="20">
        <f>CORREL(Data_1!AM5:AM203,Data_1!AJ5:AJ203)</f>
        <v>-0.48512424236553559</v>
      </c>
      <c r="C3" s="20">
        <f>CORREL(Data_1!AJ5:AJ203,Data_1!AL5:AL203)</f>
        <v>0.70519967104130921</v>
      </c>
    </row>
    <row r="4" spans="1:3">
      <c r="A4" s="17" t="s">
        <v>469</v>
      </c>
      <c r="B4" s="20">
        <f>CORREL(Data_1!R5:R203,Data_1!AM5:AM203)</f>
        <v>0.69853775690540099</v>
      </c>
      <c r="C4" s="20">
        <f>CORREL(Data_1!AL5:AL203,Data_1!R5:R203)</f>
        <v>-0.60233123189463544</v>
      </c>
    </row>
    <row r="5" spans="1:3">
      <c r="A5" s="17" t="s">
        <v>470</v>
      </c>
      <c r="B5" s="20">
        <f>CORREL(Data_1!AG5:AG203,Data_1!AM5:AM203)</f>
        <v>0.31999889453127645</v>
      </c>
      <c r="C5" s="20">
        <f>CORREL(Data_1!AG5:AG203,Data_1!AL5:AL203)</f>
        <v>-0.52440356021866552</v>
      </c>
    </row>
    <row r="6" spans="1:3">
      <c r="A6" s="16" t="s">
        <v>472</v>
      </c>
      <c r="B6" s="20">
        <f>CORREL(Data_1!AH5:AH203,Data_1!AM5:AM203)</f>
        <v>0.37026992797587144</v>
      </c>
      <c r="C6" s="20">
        <f>CORREL(Data_1!AL5:AL203,Data_1!AH5:AH203)</f>
        <v>-0.65246275587182534</v>
      </c>
    </row>
    <row r="7" spans="1:3">
      <c r="A7" s="17" t="s">
        <v>479</v>
      </c>
      <c r="B7" s="20">
        <f>CORREL(Data_1!AI5:AI203,Data_1!AM5:AM203)</f>
        <v>0.18767653014697472</v>
      </c>
      <c r="C7" s="20">
        <f>CORREL(Data_1!AI5:AI203,Data_1!AL5:AL203)</f>
        <v>-0.30777041694837987</v>
      </c>
    </row>
    <row r="8" spans="1:3">
      <c r="A8" s="17" t="s">
        <v>468</v>
      </c>
      <c r="B8" s="20">
        <f>CORREL(Data_1!AK5:AK203,Data_1!AM5:AM203)</f>
        <v>0.76353844604844223</v>
      </c>
      <c r="C8" s="20">
        <f>CORREL(Data_1!AL5:AL203,Data_1!AK5:AK203)</f>
        <v>-0.79168419092272602</v>
      </c>
    </row>
    <row r="9" spans="1:3">
      <c r="A9" s="18" t="s">
        <v>414</v>
      </c>
      <c r="B9" s="20">
        <f>CORREL(Data_1!F5:F203,Data_1!AM5:AM203)</f>
        <v>-0.58422497254688599</v>
      </c>
      <c r="C9" s="20">
        <f>CORREL(Data_1!AL5:AL203,Data_1!F5:F203)</f>
        <v>0.35832286569785704</v>
      </c>
    </row>
    <row r="10" spans="1:3">
      <c r="A10" s="18" t="s">
        <v>415</v>
      </c>
      <c r="B10" s="20">
        <f>CORREL(Data_1!K5:K203,Data_1!AM5:AM203)</f>
        <v>-0.48279938630198882</v>
      </c>
      <c r="C10" s="20">
        <f>CORREL(Data_1!K5:K203,Data_1!AL5:AL203)</f>
        <v>0.43517680985224727</v>
      </c>
    </row>
    <row r="12" spans="1:3" ht="24">
      <c r="A12" s="22" t="s">
        <v>458</v>
      </c>
    </row>
    <row r="13" spans="1:3">
      <c r="A13" s="22" t="s">
        <v>460</v>
      </c>
    </row>
    <row r="14" spans="1:3" ht="15" customHeight="1">
      <c r="A14" s="22" t="s">
        <v>459</v>
      </c>
      <c r="B14" s="108" t="s">
        <v>420</v>
      </c>
      <c r="C14" s="109" t="s">
        <v>466</v>
      </c>
    </row>
    <row r="15" spans="1:3">
      <c r="A15" s="22" t="s">
        <v>465</v>
      </c>
      <c r="B15" s="108"/>
      <c r="C15" s="109"/>
    </row>
    <row r="16" spans="1:3">
      <c r="B16" s="108"/>
      <c r="C16" s="109"/>
    </row>
  </sheetData>
  <mergeCells count="3">
    <mergeCell ref="B1:C1"/>
    <mergeCell ref="B14:B16"/>
    <mergeCell ref="C14:C1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T168"/>
  <sheetViews>
    <sheetView topLeftCell="A4" zoomScaleNormal="100" workbookViewId="0">
      <selection activeCell="I2" sqref="I2"/>
    </sheetView>
  </sheetViews>
  <sheetFormatPr baseColWidth="10" defaultColWidth="9.140625" defaultRowHeight="12.75"/>
  <cols>
    <col min="1" max="1" width="33.28515625" style="9" bestFit="1" customWidth="1"/>
    <col min="2" max="18" width="12.7109375" style="9" customWidth="1"/>
    <col min="19" max="16384" width="9.140625" style="9"/>
  </cols>
  <sheetData>
    <row r="1" spans="1:20" s="8" customFormat="1" ht="58.5" customHeight="1">
      <c r="A1" s="8" t="s">
        <v>385</v>
      </c>
      <c r="B1" s="110" t="s">
        <v>386</v>
      </c>
      <c r="C1" s="111"/>
      <c r="D1" s="112"/>
      <c r="E1" s="8" t="s">
        <v>429</v>
      </c>
      <c r="F1" s="111" t="s">
        <v>424</v>
      </c>
      <c r="G1" s="111"/>
      <c r="H1" s="111"/>
      <c r="I1" s="111"/>
      <c r="J1" s="111"/>
      <c r="K1" s="111"/>
      <c r="L1" s="111"/>
      <c r="M1" s="111"/>
      <c r="N1" s="111" t="s">
        <v>425</v>
      </c>
      <c r="O1" s="111"/>
      <c r="P1" s="113" t="s">
        <v>428</v>
      </c>
      <c r="Q1" s="113"/>
      <c r="R1" s="8" t="s">
        <v>430</v>
      </c>
    </row>
    <row r="2" spans="1:20" s="25" customFormat="1" ht="116.25" customHeight="1">
      <c r="A2" s="46" t="s">
        <v>355</v>
      </c>
      <c r="B2" s="47" t="s">
        <v>356</v>
      </c>
      <c r="C2" s="47" t="s">
        <v>438</v>
      </c>
      <c r="D2" s="47" t="s">
        <v>406</v>
      </c>
      <c r="E2" s="47" t="s">
        <v>410</v>
      </c>
      <c r="F2" s="48" t="s">
        <v>387</v>
      </c>
      <c r="G2" s="49" t="s">
        <v>388</v>
      </c>
      <c r="H2" s="49" t="s">
        <v>389</v>
      </c>
      <c r="I2" s="48" t="s">
        <v>390</v>
      </c>
      <c r="J2" s="49" t="s">
        <v>391</v>
      </c>
      <c r="K2" s="49" t="s">
        <v>392</v>
      </c>
      <c r="L2" s="48" t="s">
        <v>393</v>
      </c>
      <c r="M2" s="48" t="s">
        <v>394</v>
      </c>
      <c r="N2" s="50" t="s">
        <v>395</v>
      </c>
      <c r="O2" s="50" t="s">
        <v>396</v>
      </c>
      <c r="P2" s="51" t="s">
        <v>436</v>
      </c>
      <c r="Q2" s="51" t="s">
        <v>437</v>
      </c>
      <c r="R2" s="52" t="s">
        <v>411</v>
      </c>
      <c r="S2" s="23"/>
      <c r="T2" s="23"/>
    </row>
    <row r="3" spans="1:20">
      <c r="A3" s="24" t="s">
        <v>37</v>
      </c>
      <c r="B3" s="10" t="s">
        <v>38</v>
      </c>
      <c r="C3" s="97">
        <v>23.966824425375101</v>
      </c>
      <c r="D3" s="97">
        <v>1856.0528024605951</v>
      </c>
      <c r="E3" s="30">
        <v>93.9</v>
      </c>
      <c r="F3" s="11">
        <v>0.17</v>
      </c>
      <c r="G3" s="11">
        <v>1</v>
      </c>
      <c r="H3" s="11">
        <v>1</v>
      </c>
      <c r="I3" s="11" t="s">
        <v>397</v>
      </c>
      <c r="J3" s="11">
        <v>0.9</v>
      </c>
      <c r="K3" s="11">
        <v>0.5</v>
      </c>
      <c r="L3" s="11" t="s">
        <v>397</v>
      </c>
      <c r="M3" s="11">
        <v>0.5</v>
      </c>
      <c r="N3" s="12" t="s">
        <v>397</v>
      </c>
      <c r="O3" s="12" t="s">
        <v>397</v>
      </c>
      <c r="P3" s="95">
        <v>1167.3596846948089</v>
      </c>
      <c r="Q3" s="95">
        <v>31.75099053654241</v>
      </c>
      <c r="R3" s="96">
        <v>60.028268292682938</v>
      </c>
    </row>
    <row r="4" spans="1:20">
      <c r="A4" s="24" t="s">
        <v>39</v>
      </c>
      <c r="B4" s="10" t="s">
        <v>40</v>
      </c>
      <c r="C4" s="97">
        <v>22.671256506821038</v>
      </c>
      <c r="D4" s="97">
        <v>10160.336612249293</v>
      </c>
      <c r="E4" s="30">
        <v>14.4</v>
      </c>
      <c r="F4" s="11">
        <v>7.0000000000000007E-2</v>
      </c>
      <c r="G4" s="11">
        <v>0.5</v>
      </c>
      <c r="H4" s="11">
        <v>0.5</v>
      </c>
      <c r="I4" s="11">
        <v>7.21</v>
      </c>
      <c r="J4" s="11">
        <v>0.3</v>
      </c>
      <c r="K4" s="11">
        <v>0.25</v>
      </c>
      <c r="L4" s="11">
        <v>0.15</v>
      </c>
      <c r="M4" s="11">
        <v>0.5</v>
      </c>
      <c r="N4" s="12" t="s">
        <v>397</v>
      </c>
      <c r="O4" s="12" t="s">
        <v>397</v>
      </c>
      <c r="P4" s="95">
        <v>7046.191075271463</v>
      </c>
      <c r="Q4" s="95">
        <v>21.234327902862287</v>
      </c>
      <c r="R4" s="96">
        <v>77.53724390243903</v>
      </c>
    </row>
    <row r="5" spans="1:20">
      <c r="A5" s="24" t="s">
        <v>41</v>
      </c>
      <c r="B5" s="10" t="s">
        <v>42</v>
      </c>
      <c r="C5" s="97">
        <v>10.011399376075349</v>
      </c>
      <c r="D5" s="97">
        <v>13515.958773714676</v>
      </c>
      <c r="E5" s="30">
        <v>25.6</v>
      </c>
      <c r="F5" s="11">
        <v>0.02</v>
      </c>
      <c r="G5" s="11">
        <v>1</v>
      </c>
      <c r="H5" s="11">
        <v>1</v>
      </c>
      <c r="I5" s="11">
        <v>6.75</v>
      </c>
      <c r="J5" s="11">
        <v>0.52</v>
      </c>
      <c r="K5" s="11">
        <v>0.75</v>
      </c>
      <c r="L5" s="11">
        <v>0.37</v>
      </c>
      <c r="M5" s="11">
        <v>0.5</v>
      </c>
      <c r="N5" s="12" t="s">
        <v>397</v>
      </c>
      <c r="O5" s="12" t="s">
        <v>397</v>
      </c>
      <c r="P5" s="95">
        <v>12387.168827672889</v>
      </c>
      <c r="Q5" s="95">
        <v>8.0129956898941934</v>
      </c>
      <c r="R5" s="96">
        <v>74.568951219512201</v>
      </c>
    </row>
    <row r="6" spans="1:20">
      <c r="A6" s="24" t="s">
        <v>43</v>
      </c>
      <c r="B6" s="10" t="s">
        <v>44</v>
      </c>
      <c r="C6" s="97">
        <v>9.4363087404196015</v>
      </c>
      <c r="D6" s="97">
        <v>6895.140070914591</v>
      </c>
      <c r="E6" s="30">
        <v>162.19999999999999</v>
      </c>
      <c r="F6" s="11">
        <v>0.36</v>
      </c>
      <c r="G6" s="11">
        <v>0.5</v>
      </c>
      <c r="H6" s="11">
        <v>0.5</v>
      </c>
      <c r="I6" s="11" t="s">
        <v>397</v>
      </c>
      <c r="J6" s="11" t="s">
        <v>397</v>
      </c>
      <c r="K6" s="11">
        <v>0</v>
      </c>
      <c r="L6" s="11" t="s">
        <v>397</v>
      </c>
      <c r="M6" s="11">
        <v>0.5</v>
      </c>
      <c r="N6" s="12" t="s">
        <v>397</v>
      </c>
      <c r="O6" s="12" t="s">
        <v>397</v>
      </c>
      <c r="P6" s="95" t="s">
        <v>397</v>
      </c>
      <c r="Q6" s="95" t="s">
        <v>397</v>
      </c>
      <c r="R6" s="96">
        <v>51.866170731707321</v>
      </c>
    </row>
    <row r="7" spans="1:20">
      <c r="A7" s="24" t="s">
        <v>46</v>
      </c>
      <c r="B7" s="10" t="s">
        <v>47</v>
      </c>
      <c r="C7" s="97">
        <v>8.1986539766010385</v>
      </c>
      <c r="D7" s="97"/>
      <c r="E7" s="30">
        <v>12.9</v>
      </c>
      <c r="F7" s="11">
        <v>0.13</v>
      </c>
      <c r="G7" s="11">
        <v>0</v>
      </c>
      <c r="H7" s="11">
        <v>0</v>
      </c>
      <c r="I7" s="11">
        <v>2.88</v>
      </c>
      <c r="J7" s="11">
        <v>0.04</v>
      </c>
      <c r="K7" s="11">
        <v>0</v>
      </c>
      <c r="L7" s="11">
        <v>0.14000000000000001</v>
      </c>
      <c r="M7" s="11">
        <v>0.5</v>
      </c>
      <c r="N7" s="12" t="s">
        <v>397</v>
      </c>
      <c r="O7" s="12" t="s">
        <v>397</v>
      </c>
      <c r="P7" s="95" t="s">
        <v>397</v>
      </c>
      <c r="Q7" s="95">
        <v>8.4425709962694206</v>
      </c>
      <c r="R7" s="96">
        <v>75.986097560975622</v>
      </c>
    </row>
    <row r="8" spans="1:20">
      <c r="A8" s="26" t="s">
        <v>48</v>
      </c>
      <c r="B8" s="10" t="s">
        <v>49</v>
      </c>
      <c r="C8" s="97">
        <v>21.93476182688957</v>
      </c>
      <c r="D8" s="97">
        <v>7706.1473349720154</v>
      </c>
      <c r="E8" s="30">
        <v>14.7</v>
      </c>
      <c r="F8" s="11">
        <v>0.08</v>
      </c>
      <c r="G8" s="11">
        <v>0</v>
      </c>
      <c r="H8" s="11">
        <v>0</v>
      </c>
      <c r="I8" s="11">
        <v>5.24</v>
      </c>
      <c r="J8" s="11">
        <v>0.09</v>
      </c>
      <c r="K8" s="11">
        <v>1</v>
      </c>
      <c r="L8" s="11">
        <v>0.25</v>
      </c>
      <c r="M8" s="11">
        <v>0.5</v>
      </c>
      <c r="N8" s="12" t="s">
        <v>397</v>
      </c>
      <c r="O8" s="12" t="s">
        <v>397</v>
      </c>
      <c r="P8" s="95">
        <v>5296.8141279594201</v>
      </c>
      <c r="Q8" s="95">
        <v>20.89251737978903</v>
      </c>
      <c r="R8" s="96">
        <v>74.561365853658543</v>
      </c>
    </row>
    <row r="9" spans="1:20">
      <c r="A9" s="24" t="s">
        <v>51</v>
      </c>
      <c r="B9" s="10" t="s">
        <v>3</v>
      </c>
      <c r="C9" s="97">
        <v>2.514734986243746</v>
      </c>
      <c r="D9" s="97">
        <v>43218.75124480138</v>
      </c>
      <c r="E9" s="30">
        <v>3.9</v>
      </c>
      <c r="F9" s="11">
        <v>0.01</v>
      </c>
      <c r="G9" s="11">
        <v>0</v>
      </c>
      <c r="H9" s="11">
        <v>0</v>
      </c>
      <c r="I9" s="11">
        <v>1.81</v>
      </c>
      <c r="J9" s="11">
        <v>0.04</v>
      </c>
      <c r="K9" s="11">
        <v>0.25</v>
      </c>
      <c r="L9" s="11">
        <v>0.04</v>
      </c>
      <c r="M9" s="11">
        <v>0</v>
      </c>
      <c r="N9" s="12" t="s">
        <v>397</v>
      </c>
      <c r="O9" s="12" t="s">
        <v>397</v>
      </c>
      <c r="P9" s="95">
        <v>38818.84191661873</v>
      </c>
      <c r="Q9" s="95">
        <v>3.1612711219867071</v>
      </c>
      <c r="R9" s="96">
        <v>82.197560975609761</v>
      </c>
    </row>
    <row r="10" spans="1:20">
      <c r="A10" s="24" t="s">
        <v>52</v>
      </c>
      <c r="B10" s="10" t="s">
        <v>4</v>
      </c>
      <c r="C10" s="97">
        <v>1.335199344620426</v>
      </c>
      <c r="D10" s="97">
        <v>43905.688185427076</v>
      </c>
      <c r="E10" s="30">
        <v>3.7</v>
      </c>
      <c r="F10" s="11">
        <v>0</v>
      </c>
      <c r="G10" s="11">
        <v>0</v>
      </c>
      <c r="H10" s="11">
        <v>0</v>
      </c>
      <c r="I10" s="11">
        <v>1.95</v>
      </c>
      <c r="J10" s="11" t="s">
        <v>397</v>
      </c>
      <c r="K10" s="11">
        <v>0</v>
      </c>
      <c r="L10" s="11" t="s">
        <v>397</v>
      </c>
      <c r="M10" s="11">
        <v>0</v>
      </c>
      <c r="N10" s="12" t="s">
        <v>397</v>
      </c>
      <c r="O10" s="12" t="s">
        <v>397</v>
      </c>
      <c r="P10" s="95">
        <v>40954.418533723023</v>
      </c>
      <c r="Q10" s="95">
        <v>1.4232845439970216</v>
      </c>
      <c r="R10" s="96">
        <v>80.890243902439025</v>
      </c>
    </row>
    <row r="11" spans="1:20">
      <c r="A11" s="26" t="s">
        <v>53</v>
      </c>
      <c r="B11" s="10" t="s">
        <v>54</v>
      </c>
      <c r="C11" s="97">
        <v>5.6918289048306452</v>
      </c>
      <c r="D11" s="97">
        <v>16710.296640961686</v>
      </c>
      <c r="E11" s="30">
        <v>32.9</v>
      </c>
      <c r="F11" s="11">
        <v>0.08</v>
      </c>
      <c r="G11" s="11">
        <v>0.5</v>
      </c>
      <c r="H11" s="11">
        <v>0</v>
      </c>
      <c r="I11" s="11" t="s">
        <v>397</v>
      </c>
      <c r="J11" s="11">
        <v>0.22</v>
      </c>
      <c r="K11" s="11">
        <v>0.25</v>
      </c>
      <c r="L11" s="11">
        <v>0.31</v>
      </c>
      <c r="M11" s="11">
        <v>0</v>
      </c>
      <c r="N11" s="12">
        <v>31.3</v>
      </c>
      <c r="O11" s="12">
        <v>42.5</v>
      </c>
      <c r="P11" s="95">
        <v>8051.6748380624831</v>
      </c>
      <c r="Q11" s="95">
        <v>9.8954733932273662</v>
      </c>
      <c r="R11" s="96">
        <v>70.693146341463418</v>
      </c>
    </row>
    <row r="12" spans="1:20">
      <c r="A12" s="24" t="s">
        <v>57</v>
      </c>
      <c r="B12" s="10" t="s">
        <v>58</v>
      </c>
      <c r="C12" s="97" t="s">
        <v>397</v>
      </c>
      <c r="D12" s="97">
        <v>43387.924366680505</v>
      </c>
      <c r="E12" s="30">
        <v>6.5</v>
      </c>
      <c r="F12" s="11">
        <v>0.04</v>
      </c>
      <c r="G12" s="11">
        <v>1</v>
      </c>
      <c r="H12" s="11">
        <v>1</v>
      </c>
      <c r="I12" s="11" t="s">
        <v>397</v>
      </c>
      <c r="J12" s="11" t="s">
        <v>397</v>
      </c>
      <c r="K12" s="11">
        <v>0.75</v>
      </c>
      <c r="L12" s="11" t="s">
        <v>397</v>
      </c>
      <c r="M12" s="11">
        <v>0</v>
      </c>
      <c r="N12" s="12" t="s">
        <v>397</v>
      </c>
      <c r="O12" s="12" t="s">
        <v>397</v>
      </c>
      <c r="P12" s="95">
        <v>44666.552516135343</v>
      </c>
      <c r="Q12" s="95" t="s">
        <v>397</v>
      </c>
      <c r="R12" s="96">
        <v>76.54595121951219</v>
      </c>
    </row>
    <row r="13" spans="1:20">
      <c r="A13" s="24" t="s">
        <v>59</v>
      </c>
      <c r="B13" s="10" t="s">
        <v>60</v>
      </c>
      <c r="C13" s="97">
        <v>15.890402022808376</v>
      </c>
      <c r="D13" s="97">
        <v>2980.7158565427376</v>
      </c>
      <c r="E13" s="30">
        <v>39.5</v>
      </c>
      <c r="F13" s="11">
        <v>0.46</v>
      </c>
      <c r="G13" s="11">
        <v>1</v>
      </c>
      <c r="H13" s="11">
        <v>1</v>
      </c>
      <c r="I13" s="11">
        <v>3.77</v>
      </c>
      <c r="J13" s="11">
        <v>0.33</v>
      </c>
      <c r="K13" s="11">
        <v>0.25</v>
      </c>
      <c r="L13" s="11">
        <v>0.62</v>
      </c>
      <c r="M13" s="11">
        <v>0.5</v>
      </c>
      <c r="N13" s="12" t="s">
        <v>397</v>
      </c>
      <c r="O13" s="12" t="s">
        <v>397</v>
      </c>
      <c r="P13" s="95">
        <v>1936.7052368206178</v>
      </c>
      <c r="Q13" s="95">
        <v>19.599867838459453</v>
      </c>
      <c r="R13" s="96">
        <v>71.245243902439029</v>
      </c>
    </row>
    <row r="14" spans="1:20">
      <c r="A14" s="24" t="s">
        <v>62</v>
      </c>
      <c r="B14" s="10" t="s">
        <v>63</v>
      </c>
      <c r="C14" s="97">
        <v>8.8668135218621238</v>
      </c>
      <c r="D14" s="97">
        <v>17348.766392108875</v>
      </c>
      <c r="E14" s="30">
        <v>4.7</v>
      </c>
      <c r="F14" s="11">
        <v>0.04</v>
      </c>
      <c r="G14" s="11">
        <v>0</v>
      </c>
      <c r="H14" s="11">
        <v>0</v>
      </c>
      <c r="I14" s="11" t="s">
        <v>397</v>
      </c>
      <c r="J14" s="11">
        <v>0.04</v>
      </c>
      <c r="K14" s="11">
        <v>0.25</v>
      </c>
      <c r="L14" s="11">
        <v>0.21</v>
      </c>
      <c r="M14" s="11">
        <v>0</v>
      </c>
      <c r="N14" s="12" t="s">
        <v>397</v>
      </c>
      <c r="O14" s="12" t="s">
        <v>397</v>
      </c>
      <c r="P14" s="95">
        <v>10851.45580211694</v>
      </c>
      <c r="Q14" s="95">
        <v>9.9069857225586428</v>
      </c>
      <c r="R14" s="96">
        <v>72.470731707317071</v>
      </c>
    </row>
    <row r="15" spans="1:20">
      <c r="A15" s="24" t="s">
        <v>64</v>
      </c>
      <c r="B15" s="10" t="s">
        <v>5</v>
      </c>
      <c r="C15" s="97">
        <v>0.73810787602233219</v>
      </c>
      <c r="D15" s="97">
        <v>40884.869035656768</v>
      </c>
      <c r="E15" s="30">
        <v>4.2</v>
      </c>
      <c r="F15" s="11">
        <v>0.01</v>
      </c>
      <c r="G15" s="11">
        <v>0</v>
      </c>
      <c r="H15" s="11">
        <v>0</v>
      </c>
      <c r="I15" s="11">
        <v>1.69</v>
      </c>
      <c r="J15" s="11" t="s">
        <v>397</v>
      </c>
      <c r="K15" s="11">
        <v>0</v>
      </c>
      <c r="L15" s="11" t="s">
        <v>397</v>
      </c>
      <c r="M15" s="11">
        <v>0</v>
      </c>
      <c r="N15" s="12" t="s">
        <v>397</v>
      </c>
      <c r="O15" s="12" t="s">
        <v>397</v>
      </c>
      <c r="P15" s="95">
        <v>39495.329359049123</v>
      </c>
      <c r="Q15" s="95">
        <v>0.93610298210021725</v>
      </c>
      <c r="R15" s="96">
        <v>80.385365853658541</v>
      </c>
    </row>
    <row r="16" spans="1:20">
      <c r="A16" s="24" t="s">
        <v>67</v>
      </c>
      <c r="B16" s="10" t="s">
        <v>68</v>
      </c>
      <c r="C16" s="97">
        <v>35.852096942951619</v>
      </c>
      <c r="D16" s="97">
        <v>1778.9820163950192</v>
      </c>
      <c r="E16" s="30">
        <v>102.1</v>
      </c>
      <c r="F16" s="11">
        <v>0.22</v>
      </c>
      <c r="G16" s="11">
        <v>0.5</v>
      </c>
      <c r="H16" s="11">
        <v>0.5</v>
      </c>
      <c r="I16" s="11">
        <v>3.24</v>
      </c>
      <c r="J16" s="11">
        <v>0.16</v>
      </c>
      <c r="K16" s="11">
        <v>0.25</v>
      </c>
      <c r="L16" s="11" t="s">
        <v>397</v>
      </c>
      <c r="M16" s="11">
        <v>0.5</v>
      </c>
      <c r="N16" s="12">
        <v>34</v>
      </c>
      <c r="O16" s="12">
        <v>36.700000000000003</v>
      </c>
      <c r="P16" s="95">
        <v>1693.5129808092504</v>
      </c>
      <c r="Q16" s="95">
        <v>27.525274725274723</v>
      </c>
      <c r="R16" s="96">
        <v>59.312024390243913</v>
      </c>
    </row>
    <row r="17" spans="1:18">
      <c r="A17" s="24" t="s">
        <v>70</v>
      </c>
      <c r="B17" s="10" t="s">
        <v>71</v>
      </c>
      <c r="C17" s="97">
        <v>17.11544810888147</v>
      </c>
      <c r="D17" s="97">
        <v>7505.4879276544261</v>
      </c>
      <c r="E17" s="30">
        <v>34.4</v>
      </c>
      <c r="F17" s="11">
        <v>0.14000000000000001</v>
      </c>
      <c r="G17" s="11">
        <v>0.5</v>
      </c>
      <c r="H17" s="11">
        <v>0.5</v>
      </c>
      <c r="I17" s="11" t="s">
        <v>397</v>
      </c>
      <c r="J17" s="11">
        <v>0.68</v>
      </c>
      <c r="K17" s="11">
        <v>0</v>
      </c>
      <c r="L17" s="11" t="s">
        <v>397</v>
      </c>
      <c r="M17" s="11">
        <v>0</v>
      </c>
      <c r="N17" s="12" t="s">
        <v>397</v>
      </c>
      <c r="O17" s="12" t="s">
        <v>397</v>
      </c>
      <c r="P17" s="95">
        <v>4560.013627276925</v>
      </c>
      <c r="Q17" s="95">
        <v>23.183250965124842</v>
      </c>
      <c r="R17" s="96">
        <v>69.102926829268299</v>
      </c>
    </row>
    <row r="18" spans="1:18">
      <c r="A18" s="24" t="s">
        <v>72</v>
      </c>
      <c r="B18" s="10" t="s">
        <v>73</v>
      </c>
      <c r="C18" s="97" t="s">
        <v>397</v>
      </c>
      <c r="D18" s="97">
        <v>6319.5262409952475</v>
      </c>
      <c r="E18" s="30">
        <v>39.799999999999997</v>
      </c>
      <c r="F18" s="11">
        <v>0.15</v>
      </c>
      <c r="G18" s="11">
        <v>0.5</v>
      </c>
      <c r="H18" s="11">
        <v>0.5</v>
      </c>
      <c r="I18" s="11" t="s">
        <v>397</v>
      </c>
      <c r="J18" s="11">
        <v>0.16</v>
      </c>
      <c r="K18" s="11">
        <v>0</v>
      </c>
      <c r="L18" s="11" t="s">
        <v>397</v>
      </c>
      <c r="M18" s="11">
        <v>0.5</v>
      </c>
      <c r="N18" s="12" t="s">
        <v>397</v>
      </c>
      <c r="O18" s="12" t="s">
        <v>397</v>
      </c>
      <c r="P18" s="95">
        <v>4694.9186278984789</v>
      </c>
      <c r="Q18" s="95">
        <v>14.378013173212434</v>
      </c>
      <c r="R18" s="96">
        <v>67.913439024390257</v>
      </c>
    </row>
    <row r="19" spans="1:18">
      <c r="A19" s="26" t="s">
        <v>74</v>
      </c>
      <c r="B19" s="10" t="s">
        <v>75</v>
      </c>
      <c r="C19" s="97">
        <v>7.5711945739585156</v>
      </c>
      <c r="D19" s="97">
        <v>9533.5792595985531</v>
      </c>
      <c r="E19" s="30">
        <v>5.7</v>
      </c>
      <c r="F19" s="11">
        <v>0.17</v>
      </c>
      <c r="G19" s="11">
        <v>0.5</v>
      </c>
      <c r="H19" s="11">
        <v>0.5</v>
      </c>
      <c r="I19" s="11" t="s">
        <v>397</v>
      </c>
      <c r="J19" s="11">
        <v>0.05</v>
      </c>
      <c r="K19" s="11">
        <v>0.25</v>
      </c>
      <c r="L19" s="11">
        <v>0.17</v>
      </c>
      <c r="M19" s="11">
        <v>0.5</v>
      </c>
      <c r="N19" s="12">
        <v>1.4</v>
      </c>
      <c r="O19" s="12">
        <v>1.3</v>
      </c>
      <c r="P19" s="95">
        <v>7845.2772656815914</v>
      </c>
      <c r="Q19" s="95">
        <v>10.430689742012724</v>
      </c>
      <c r="R19" s="96">
        <v>76.276926829268305</v>
      </c>
    </row>
    <row r="20" spans="1:18">
      <c r="A20" s="24" t="s">
        <v>76</v>
      </c>
      <c r="B20" s="10" t="s">
        <v>77</v>
      </c>
      <c r="C20" s="97">
        <v>2.3660147882722491</v>
      </c>
      <c r="D20" s="97">
        <v>15359.07706844572</v>
      </c>
      <c r="E20" s="30">
        <v>44.8</v>
      </c>
      <c r="F20" s="11">
        <v>0.05</v>
      </c>
      <c r="G20" s="11">
        <v>0.5</v>
      </c>
      <c r="H20" s="11">
        <v>0.5</v>
      </c>
      <c r="I20" s="11" t="s">
        <v>397</v>
      </c>
      <c r="J20" s="11">
        <v>0.17</v>
      </c>
      <c r="K20" s="11">
        <v>0.25</v>
      </c>
      <c r="L20" s="11" t="s">
        <v>397</v>
      </c>
      <c r="M20" s="11">
        <v>0.5</v>
      </c>
      <c r="N20" s="12" t="s">
        <v>397</v>
      </c>
      <c r="O20" s="12" t="s">
        <v>397</v>
      </c>
      <c r="P20" s="95">
        <v>11532.571674278544</v>
      </c>
      <c r="Q20" s="95">
        <v>2.0322830822341964</v>
      </c>
      <c r="R20" s="96">
        <v>64.360804878048782</v>
      </c>
    </row>
    <row r="21" spans="1:18">
      <c r="A21" s="24" t="s">
        <v>78</v>
      </c>
      <c r="B21" s="10" t="s">
        <v>79</v>
      </c>
      <c r="C21" s="97">
        <v>5.5594700717518455</v>
      </c>
      <c r="D21" s="97">
        <v>15109.825547141036</v>
      </c>
      <c r="E21" s="30">
        <v>16.2</v>
      </c>
      <c r="F21" s="11">
        <v>0.04</v>
      </c>
      <c r="G21" s="11">
        <v>0.5</v>
      </c>
      <c r="H21" s="11">
        <v>0.5</v>
      </c>
      <c r="I21" s="11">
        <v>2.7</v>
      </c>
      <c r="J21" s="11">
        <v>0.15</v>
      </c>
      <c r="K21" s="11">
        <v>0.25</v>
      </c>
      <c r="L21" s="11">
        <v>0.12</v>
      </c>
      <c r="M21" s="11">
        <v>0</v>
      </c>
      <c r="N21" s="12" t="s">
        <v>397</v>
      </c>
      <c r="O21" s="12" t="s">
        <v>397</v>
      </c>
      <c r="P21" s="95">
        <v>12219.955232811282</v>
      </c>
      <c r="Q21" s="95">
        <v>5.4703226954046924</v>
      </c>
      <c r="R21" s="96">
        <v>74.12243902439026</v>
      </c>
    </row>
    <row r="22" spans="1:18">
      <c r="A22" s="24" t="s">
        <v>80</v>
      </c>
      <c r="B22" s="10" t="s">
        <v>81</v>
      </c>
      <c r="C22" s="97">
        <v>5.2668397765576263</v>
      </c>
      <c r="D22" s="97">
        <v>16048.436237828455</v>
      </c>
      <c r="E22" s="30">
        <v>10.9</v>
      </c>
      <c r="F22" s="11">
        <v>0.09</v>
      </c>
      <c r="G22" s="11" t="s">
        <v>397</v>
      </c>
      <c r="H22" s="11">
        <v>0</v>
      </c>
      <c r="I22" s="11">
        <v>1.92</v>
      </c>
      <c r="J22" s="11">
        <v>0.21</v>
      </c>
      <c r="K22" s="11">
        <v>0.25</v>
      </c>
      <c r="L22" s="11">
        <v>0.11</v>
      </c>
      <c r="M22" s="11">
        <v>0</v>
      </c>
      <c r="N22" s="12" t="s">
        <v>397</v>
      </c>
      <c r="O22" s="12" t="s">
        <v>397</v>
      </c>
      <c r="P22" s="95">
        <v>12531.028734897029</v>
      </c>
      <c r="Q22" s="95">
        <v>8.5103743702808696</v>
      </c>
      <c r="R22" s="96">
        <v>74.465853658536588</v>
      </c>
    </row>
    <row r="23" spans="1:18">
      <c r="A23" s="26" t="s">
        <v>82</v>
      </c>
      <c r="B23" s="10" t="s">
        <v>83</v>
      </c>
      <c r="C23" s="97">
        <v>22.385201009001609</v>
      </c>
      <c r="D23" s="97">
        <v>1590.9181407855456</v>
      </c>
      <c r="E23" s="30">
        <v>92.4</v>
      </c>
      <c r="F23" s="11">
        <v>0.32</v>
      </c>
      <c r="G23" s="11">
        <v>0.5</v>
      </c>
      <c r="H23" s="11">
        <v>0.5</v>
      </c>
      <c r="I23" s="11" t="s">
        <v>397</v>
      </c>
      <c r="J23" s="11">
        <v>0.44</v>
      </c>
      <c r="K23" s="11">
        <v>1</v>
      </c>
      <c r="L23" s="11">
        <v>0.33</v>
      </c>
      <c r="M23" s="11">
        <v>0.5</v>
      </c>
      <c r="N23" s="12">
        <v>54.7</v>
      </c>
      <c r="O23" s="12">
        <v>47.9</v>
      </c>
      <c r="P23" s="95">
        <v>1231.6915718637099</v>
      </c>
      <c r="Q23" s="95">
        <v>39.030796020263296</v>
      </c>
      <c r="R23" s="96">
        <v>58.240634146341471</v>
      </c>
    </row>
    <row r="24" spans="1:18">
      <c r="A24" s="24" t="s">
        <v>84</v>
      </c>
      <c r="B24" s="10" t="s">
        <v>85</v>
      </c>
      <c r="C24" s="97">
        <v>39.261640948271634</v>
      </c>
      <c r="D24" s="97">
        <v>734.48459545811681</v>
      </c>
      <c r="E24" s="30">
        <v>84.6</v>
      </c>
      <c r="F24" s="11">
        <v>0.1</v>
      </c>
      <c r="G24" s="11">
        <v>0.5</v>
      </c>
      <c r="H24" s="11">
        <v>1</v>
      </c>
      <c r="I24" s="11" t="s">
        <v>397</v>
      </c>
      <c r="J24" s="11">
        <v>0.73</v>
      </c>
      <c r="K24" s="11">
        <v>0.25</v>
      </c>
      <c r="L24" s="11" t="s">
        <v>397</v>
      </c>
      <c r="M24" s="11">
        <v>0.5</v>
      </c>
      <c r="N24" s="12" t="s">
        <v>397</v>
      </c>
      <c r="O24" s="12" t="s">
        <v>397</v>
      </c>
      <c r="P24" s="95">
        <v>677.52769605640776</v>
      </c>
      <c r="Q24" s="95">
        <v>44.496529342828808</v>
      </c>
      <c r="R24" s="96">
        <v>56.251609756097565</v>
      </c>
    </row>
    <row r="25" spans="1:18">
      <c r="A25" s="26" t="s">
        <v>86</v>
      </c>
      <c r="B25" s="10" t="s">
        <v>87</v>
      </c>
      <c r="C25" s="97">
        <v>29.820799504339085</v>
      </c>
      <c r="D25" s="97">
        <v>3109.4098416225411</v>
      </c>
      <c r="E25" s="30">
        <v>30.6</v>
      </c>
      <c r="F25" s="11">
        <v>0.11</v>
      </c>
      <c r="G25" s="11">
        <v>0</v>
      </c>
      <c r="H25" s="11">
        <v>0</v>
      </c>
      <c r="I25" s="11">
        <v>4</v>
      </c>
      <c r="J25" s="11">
        <v>0.46</v>
      </c>
      <c r="K25" s="11">
        <v>0.25</v>
      </c>
      <c r="L25" s="11" t="s">
        <v>397</v>
      </c>
      <c r="M25" s="11">
        <v>0</v>
      </c>
      <c r="N25" s="12" t="s">
        <v>397</v>
      </c>
      <c r="O25" s="12" t="s">
        <v>397</v>
      </c>
      <c r="P25" s="95">
        <v>1961.9200930649995</v>
      </c>
      <c r="Q25" s="95">
        <v>32.401330140131954</v>
      </c>
      <c r="R25" s="96">
        <v>67.772048780487822</v>
      </c>
    </row>
    <row r="26" spans="1:18">
      <c r="A26" s="24" t="s">
        <v>88</v>
      </c>
      <c r="B26" s="10" t="s">
        <v>89</v>
      </c>
      <c r="C26" s="97">
        <v>22.725598902956378</v>
      </c>
      <c r="D26" s="97">
        <v>2834.4779708408901</v>
      </c>
      <c r="E26" s="30">
        <v>90.6</v>
      </c>
      <c r="F26" s="11">
        <v>0.26</v>
      </c>
      <c r="G26" s="11">
        <v>0.5</v>
      </c>
      <c r="H26" s="11">
        <v>0.5</v>
      </c>
      <c r="I26" s="11" t="s">
        <v>397</v>
      </c>
      <c r="J26" s="11">
        <v>0.47</v>
      </c>
      <c r="K26" s="11">
        <v>1</v>
      </c>
      <c r="L26" s="11" t="s">
        <v>397</v>
      </c>
      <c r="M26" s="11">
        <v>0.5</v>
      </c>
      <c r="N26" s="12" t="s">
        <v>397</v>
      </c>
      <c r="O26" s="12" t="s">
        <v>397</v>
      </c>
      <c r="P26" s="95">
        <v>2533.9358791131949</v>
      </c>
      <c r="Q26" s="95">
        <v>20.594795217312274</v>
      </c>
      <c r="R26" s="96">
        <v>55.041804878048787</v>
      </c>
    </row>
    <row r="27" spans="1:18">
      <c r="A27" s="24" t="s">
        <v>90</v>
      </c>
      <c r="B27" s="10" t="s">
        <v>6</v>
      </c>
      <c r="C27" s="97" t="s">
        <v>397</v>
      </c>
      <c r="D27" s="97">
        <v>42816.511880185317</v>
      </c>
      <c r="E27" s="30">
        <v>5</v>
      </c>
      <c r="F27" s="11">
        <v>0.03</v>
      </c>
      <c r="G27" s="11">
        <v>0</v>
      </c>
      <c r="H27" s="11">
        <v>0</v>
      </c>
      <c r="I27" s="11">
        <v>1.56</v>
      </c>
      <c r="J27" s="11">
        <v>0.06</v>
      </c>
      <c r="K27" s="11">
        <v>0</v>
      </c>
      <c r="L27" s="11">
        <v>0.05</v>
      </c>
      <c r="M27" s="11">
        <v>0</v>
      </c>
      <c r="N27" s="12" t="s">
        <v>397</v>
      </c>
      <c r="O27" s="12" t="s">
        <v>397</v>
      </c>
      <c r="P27" s="95">
        <v>40283.913817948989</v>
      </c>
      <c r="Q27" s="95" t="s">
        <v>397</v>
      </c>
      <c r="R27" s="96">
        <v>81.401121951219523</v>
      </c>
    </row>
    <row r="28" spans="1:18">
      <c r="A28" s="24" t="s">
        <v>91</v>
      </c>
      <c r="B28" s="10" t="s">
        <v>92</v>
      </c>
      <c r="C28" s="97">
        <v>58.201294903935299</v>
      </c>
      <c r="D28" s="97">
        <v>566.84600704313436</v>
      </c>
      <c r="E28" s="30">
        <v>134</v>
      </c>
      <c r="F28" s="11">
        <v>0.42</v>
      </c>
      <c r="G28" s="11">
        <v>0.5</v>
      </c>
      <c r="H28" s="11">
        <v>0.5</v>
      </c>
      <c r="I28" s="11" t="s">
        <v>397</v>
      </c>
      <c r="J28" s="11">
        <v>0.8</v>
      </c>
      <c r="K28" s="11">
        <v>1</v>
      </c>
      <c r="L28" s="11" t="s">
        <v>397</v>
      </c>
      <c r="M28" s="11">
        <v>0.5</v>
      </c>
      <c r="N28" s="12" t="s">
        <v>397</v>
      </c>
      <c r="O28" s="12" t="s">
        <v>397</v>
      </c>
      <c r="P28" s="95">
        <v>833.47914029882372</v>
      </c>
      <c r="Q28" s="95">
        <v>54.942954041559275</v>
      </c>
      <c r="R28" s="96">
        <v>49.87987804878049</v>
      </c>
    </row>
    <row r="29" spans="1:18">
      <c r="A29" s="24" t="s">
        <v>93</v>
      </c>
      <c r="B29" s="10" t="s">
        <v>94</v>
      </c>
      <c r="C29" s="97">
        <v>52.621020266869692</v>
      </c>
      <c r="D29" s="97">
        <v>2081.7183958525961</v>
      </c>
      <c r="E29" s="30">
        <v>142.9</v>
      </c>
      <c r="F29" s="11">
        <v>0.45</v>
      </c>
      <c r="G29" s="11">
        <v>1</v>
      </c>
      <c r="H29" s="11">
        <v>1</v>
      </c>
      <c r="I29" s="11" t="s">
        <v>397</v>
      </c>
      <c r="J29" s="11">
        <v>0.62</v>
      </c>
      <c r="K29" s="11">
        <v>1</v>
      </c>
      <c r="L29" s="11" t="s">
        <v>397</v>
      </c>
      <c r="M29" s="11">
        <v>0.5</v>
      </c>
      <c r="N29" s="12" t="s">
        <v>397</v>
      </c>
      <c r="O29" s="12" t="s">
        <v>397</v>
      </c>
      <c r="P29" s="95">
        <v>1793.2425210385259</v>
      </c>
      <c r="Q29" s="95">
        <v>54.84459297023777</v>
      </c>
      <c r="R29" s="96">
        <v>51.191487804878051</v>
      </c>
    </row>
    <row r="30" spans="1:18">
      <c r="A30" s="24" t="s">
        <v>95</v>
      </c>
      <c r="B30" s="10" t="s">
        <v>8</v>
      </c>
      <c r="C30" s="97">
        <v>3.3353975399746467</v>
      </c>
      <c r="D30" s="97">
        <v>21979.821320048992</v>
      </c>
      <c r="E30" s="30">
        <v>8.3000000000000007</v>
      </c>
      <c r="F30" s="11">
        <v>0.06</v>
      </c>
      <c r="G30" s="11">
        <v>0.5</v>
      </c>
      <c r="H30" s="11">
        <v>0.5</v>
      </c>
      <c r="I30" s="11">
        <v>1.71</v>
      </c>
      <c r="J30" s="11">
        <v>0.12</v>
      </c>
      <c r="K30" s="11">
        <v>0</v>
      </c>
      <c r="L30" s="11">
        <v>0.2</v>
      </c>
      <c r="M30" s="11">
        <v>0</v>
      </c>
      <c r="N30" s="12" t="s">
        <v>397</v>
      </c>
      <c r="O30" s="12" t="s">
        <v>397</v>
      </c>
      <c r="P30" s="95">
        <v>17239.860896728522</v>
      </c>
      <c r="Q30" s="95">
        <v>4.5927716795641169</v>
      </c>
      <c r="R30" s="96">
        <v>81.197926829268297</v>
      </c>
    </row>
    <row r="31" spans="1:18">
      <c r="A31" s="24" t="s">
        <v>398</v>
      </c>
      <c r="B31" s="10" t="s">
        <v>97</v>
      </c>
      <c r="C31" s="97">
        <v>9.1649674786019482</v>
      </c>
      <c r="D31" s="97">
        <v>12608.876429893169</v>
      </c>
      <c r="E31" s="30">
        <v>11.4</v>
      </c>
      <c r="F31" s="11">
        <v>0.02</v>
      </c>
      <c r="G31" s="11">
        <v>0.5</v>
      </c>
      <c r="H31" s="11">
        <v>0.5</v>
      </c>
      <c r="I31" s="11">
        <v>2.57</v>
      </c>
      <c r="J31" s="11">
        <v>0.49</v>
      </c>
      <c r="K31" s="11">
        <v>0.5</v>
      </c>
      <c r="L31" s="11">
        <v>0.22</v>
      </c>
      <c r="M31" s="11">
        <v>0.5</v>
      </c>
      <c r="N31" s="12" t="s">
        <v>397</v>
      </c>
      <c r="O31" s="12" t="s">
        <v>397</v>
      </c>
      <c r="P31" s="95">
        <v>5675.4514020204015</v>
      </c>
      <c r="Q31" s="95">
        <v>11.728882524511043</v>
      </c>
      <c r="R31" s="96">
        <v>75.353024390243917</v>
      </c>
    </row>
    <row r="32" spans="1:18">
      <c r="A32" s="24" t="s">
        <v>98</v>
      </c>
      <c r="B32" s="10" t="s">
        <v>99</v>
      </c>
      <c r="C32" s="97">
        <v>6.6658306788170361</v>
      </c>
      <c r="D32" s="97">
        <v>12743.016016693045</v>
      </c>
      <c r="E32" s="30">
        <v>16.399999999999999</v>
      </c>
      <c r="F32" s="11">
        <v>0.17</v>
      </c>
      <c r="G32" s="11">
        <v>0</v>
      </c>
      <c r="H32" s="11">
        <v>0</v>
      </c>
      <c r="I32" s="11">
        <v>3.23</v>
      </c>
      <c r="J32" s="11">
        <v>0.11</v>
      </c>
      <c r="K32" s="11">
        <v>0</v>
      </c>
      <c r="L32" s="11">
        <v>0.11</v>
      </c>
      <c r="M32" s="11">
        <v>0</v>
      </c>
      <c r="N32" s="12" t="s">
        <v>397</v>
      </c>
      <c r="O32" s="12" t="s">
        <v>397</v>
      </c>
      <c r="P32" s="95">
        <v>9263.7297447027013</v>
      </c>
      <c r="Q32" s="95">
        <v>8.4422113781438632</v>
      </c>
      <c r="R32" s="96">
        <v>73.809731707317084</v>
      </c>
    </row>
    <row r="33" spans="1:18">
      <c r="A33" s="24" t="s">
        <v>399</v>
      </c>
      <c r="B33" s="10" t="s">
        <v>105</v>
      </c>
      <c r="C33" s="97">
        <v>4.8466001744424387</v>
      </c>
      <c r="D33" s="97">
        <v>5975.0507626355457</v>
      </c>
      <c r="E33" s="30">
        <v>47.1</v>
      </c>
      <c r="F33" s="11">
        <v>0.2</v>
      </c>
      <c r="G33" s="11">
        <v>0</v>
      </c>
      <c r="H33" s="11">
        <v>0.5</v>
      </c>
      <c r="I33" s="11" t="s">
        <v>397</v>
      </c>
      <c r="J33" s="11">
        <v>0.76</v>
      </c>
      <c r="K33" s="11">
        <v>1</v>
      </c>
      <c r="L33" s="11" t="s">
        <v>397</v>
      </c>
      <c r="M33" s="11">
        <v>0.5</v>
      </c>
      <c r="N33" s="12" t="s">
        <v>397</v>
      </c>
      <c r="O33" s="12" t="s">
        <v>397</v>
      </c>
      <c r="P33" s="95">
        <v>5034.2448720499842</v>
      </c>
      <c r="Q33" s="95">
        <v>4.5441803967982057</v>
      </c>
      <c r="R33" s="96">
        <v>61.666390243902441</v>
      </c>
    </row>
    <row r="34" spans="1:18">
      <c r="A34" s="24" t="s">
        <v>106</v>
      </c>
      <c r="B34" s="10" t="s">
        <v>107</v>
      </c>
      <c r="C34" s="97" t="s">
        <v>397</v>
      </c>
      <c r="D34" s="97">
        <v>14232.175429977657</v>
      </c>
      <c r="E34" s="30">
        <v>9.9</v>
      </c>
      <c r="F34" s="11">
        <v>0.13</v>
      </c>
      <c r="G34" s="11">
        <v>0</v>
      </c>
      <c r="H34" s="11">
        <v>0</v>
      </c>
      <c r="I34" s="11">
        <v>3.38</v>
      </c>
      <c r="J34" s="11" t="s">
        <v>455</v>
      </c>
      <c r="K34" s="11">
        <v>0</v>
      </c>
      <c r="L34" s="11" t="s">
        <v>397</v>
      </c>
      <c r="M34" s="11">
        <v>0.5</v>
      </c>
      <c r="N34" s="12" t="s">
        <v>397</v>
      </c>
      <c r="O34" s="12" t="s">
        <v>397</v>
      </c>
      <c r="P34" s="95">
        <v>10809.612080229166</v>
      </c>
      <c r="Q34" s="95">
        <v>8.9934009180832089</v>
      </c>
      <c r="R34" s="96">
        <v>79.225219512195125</v>
      </c>
    </row>
    <row r="35" spans="1:18">
      <c r="A35" s="24" t="s">
        <v>108</v>
      </c>
      <c r="B35" s="10" t="s">
        <v>109</v>
      </c>
      <c r="C35" s="97">
        <v>22.36854702927241</v>
      </c>
      <c r="D35" s="97">
        <v>3121.2849227556953</v>
      </c>
      <c r="E35" s="30">
        <v>95.5</v>
      </c>
      <c r="F35" s="11">
        <v>0.25</v>
      </c>
      <c r="G35" s="11">
        <v>0.5</v>
      </c>
      <c r="H35" s="11">
        <v>0.5</v>
      </c>
      <c r="I35" s="11" t="s">
        <v>397</v>
      </c>
      <c r="J35" s="11" t="s">
        <v>456</v>
      </c>
      <c r="K35" s="11">
        <v>1</v>
      </c>
      <c r="L35" s="11" t="s">
        <v>397</v>
      </c>
      <c r="M35" s="11">
        <v>0.5</v>
      </c>
      <c r="N35" s="12" t="s">
        <v>397</v>
      </c>
      <c r="O35" s="12" t="s">
        <v>397</v>
      </c>
      <c r="P35" s="95">
        <v>2712.5684354210721</v>
      </c>
      <c r="Q35" s="95">
        <v>22.593246265572024</v>
      </c>
      <c r="R35" s="96">
        <v>51.208463414634153</v>
      </c>
    </row>
    <row r="36" spans="1:18">
      <c r="A36" s="26" t="s">
        <v>110</v>
      </c>
      <c r="B36" s="10" t="s">
        <v>111</v>
      </c>
      <c r="C36" s="97">
        <v>4.1406193573146446</v>
      </c>
      <c r="D36" s="97">
        <v>20059.774168349679</v>
      </c>
      <c r="E36" s="30">
        <v>4.5</v>
      </c>
      <c r="F36" s="11">
        <v>0.02</v>
      </c>
      <c r="G36" s="11">
        <v>0</v>
      </c>
      <c r="H36" s="11">
        <v>0</v>
      </c>
      <c r="I36" s="11" t="s">
        <v>397</v>
      </c>
      <c r="J36" s="11" t="s">
        <v>455</v>
      </c>
      <c r="K36" s="11">
        <v>0.25</v>
      </c>
      <c r="L36" s="11" t="s">
        <v>397</v>
      </c>
      <c r="M36" s="11">
        <v>0</v>
      </c>
      <c r="N36" s="12" t="s">
        <v>397</v>
      </c>
      <c r="O36" s="12" t="s">
        <v>397</v>
      </c>
      <c r="P36" s="95">
        <v>19419.627803036601</v>
      </c>
      <c r="Q36" s="95">
        <v>5.0035642906186997</v>
      </c>
      <c r="R36" s="96">
        <v>77.126829268292695</v>
      </c>
    </row>
    <row r="37" spans="1:18">
      <c r="A37" s="27" t="s">
        <v>112</v>
      </c>
      <c r="B37" s="10" t="s">
        <v>113</v>
      </c>
      <c r="C37" s="97" t="s">
        <v>397</v>
      </c>
      <c r="D37" s="97"/>
      <c r="E37" s="30">
        <v>5.6</v>
      </c>
      <c r="F37" s="11">
        <v>0.23</v>
      </c>
      <c r="G37" s="11">
        <v>0</v>
      </c>
      <c r="H37" s="11">
        <v>0</v>
      </c>
      <c r="I37" s="11">
        <v>3</v>
      </c>
      <c r="J37" s="11" t="s">
        <v>455</v>
      </c>
      <c r="K37" s="11">
        <v>0.5</v>
      </c>
      <c r="L37" s="11" t="s">
        <v>397</v>
      </c>
      <c r="M37" s="11">
        <v>0</v>
      </c>
      <c r="N37" s="12" t="s">
        <v>397</v>
      </c>
      <c r="O37" s="12" t="s">
        <v>397</v>
      </c>
      <c r="P37" s="95">
        <v>14239.344206898159</v>
      </c>
      <c r="Q37" s="95">
        <v>5.6228799963329665</v>
      </c>
      <c r="R37" s="96">
        <v>79.256390243902459</v>
      </c>
    </row>
    <row r="38" spans="1:18">
      <c r="A38" s="28" t="s">
        <v>114</v>
      </c>
      <c r="B38" s="10" t="s">
        <v>115</v>
      </c>
      <c r="C38" s="97">
        <v>2.352344115197341</v>
      </c>
      <c r="D38" s="97">
        <v>29673.183849786601</v>
      </c>
      <c r="E38" s="30">
        <v>2.9</v>
      </c>
      <c r="F38" s="11">
        <v>0.02</v>
      </c>
      <c r="G38" s="11">
        <v>0</v>
      </c>
      <c r="H38" s="11">
        <v>0</v>
      </c>
      <c r="I38" s="11" t="s">
        <v>397</v>
      </c>
      <c r="J38" s="11" t="s">
        <v>397</v>
      </c>
      <c r="K38" s="11">
        <v>0.5</v>
      </c>
      <c r="L38" s="11">
        <v>0.14000000000000001</v>
      </c>
      <c r="M38" s="11">
        <v>0</v>
      </c>
      <c r="N38" s="12" t="s">
        <v>397</v>
      </c>
      <c r="O38" s="12" t="s">
        <v>397</v>
      </c>
      <c r="P38" s="95">
        <v>33592.009180067202</v>
      </c>
      <c r="Q38" s="95">
        <v>2.6662547970038735</v>
      </c>
      <c r="R38" s="96">
        <v>79.949780487804887</v>
      </c>
    </row>
    <row r="39" spans="1:18">
      <c r="A39" s="27" t="s">
        <v>116</v>
      </c>
      <c r="B39" s="10" t="s">
        <v>9</v>
      </c>
      <c r="C39" s="97">
        <v>2.6159257760130066</v>
      </c>
      <c r="D39" s="97">
        <v>28694.709899892856</v>
      </c>
      <c r="E39" s="30">
        <v>3.5</v>
      </c>
      <c r="F39" s="11">
        <v>0</v>
      </c>
      <c r="G39" s="11">
        <v>0</v>
      </c>
      <c r="H39" s="11">
        <v>0</v>
      </c>
      <c r="I39" s="11" t="s">
        <v>397</v>
      </c>
      <c r="J39" s="11" t="s">
        <v>397</v>
      </c>
      <c r="K39" s="11">
        <v>0</v>
      </c>
      <c r="L39" s="11" t="s">
        <v>397</v>
      </c>
      <c r="M39" s="11">
        <v>0</v>
      </c>
      <c r="N39" s="12" t="s">
        <v>397</v>
      </c>
      <c r="O39" s="12" t="s">
        <v>397</v>
      </c>
      <c r="P39" s="95">
        <v>25571.066513005288</v>
      </c>
      <c r="Q39" s="95">
        <v>2.4475641837175108</v>
      </c>
      <c r="R39" s="96">
        <v>78.278048780487822</v>
      </c>
    </row>
    <row r="40" spans="1:18">
      <c r="A40" s="27" t="s">
        <v>400</v>
      </c>
      <c r="B40" s="10" t="s">
        <v>462</v>
      </c>
      <c r="C40" s="97" t="s">
        <v>397</v>
      </c>
      <c r="D40" s="97"/>
      <c r="E40" s="30">
        <v>26.1</v>
      </c>
      <c r="F40" s="11">
        <v>0</v>
      </c>
      <c r="G40" s="11">
        <v>0</v>
      </c>
      <c r="H40" s="11">
        <v>0</v>
      </c>
      <c r="I40" s="11" t="s">
        <v>397</v>
      </c>
      <c r="J40" s="11" t="s">
        <v>397</v>
      </c>
      <c r="K40" s="11">
        <v>0.5</v>
      </c>
      <c r="L40" s="11" t="s">
        <v>397</v>
      </c>
      <c r="M40" s="11">
        <v>0</v>
      </c>
      <c r="N40" s="12" t="s">
        <v>397</v>
      </c>
      <c r="O40" s="12" t="s">
        <v>397</v>
      </c>
      <c r="P40" s="95" t="s">
        <v>397</v>
      </c>
      <c r="Q40" s="95" t="s">
        <v>397</v>
      </c>
      <c r="R40" s="96">
        <v>69.791951219512214</v>
      </c>
    </row>
    <row r="41" spans="1:18">
      <c r="A41" s="28" t="s">
        <v>401</v>
      </c>
      <c r="B41" s="10" t="s">
        <v>103</v>
      </c>
      <c r="C41" s="97">
        <v>21.152900885708377</v>
      </c>
      <c r="D41" s="97">
        <v>711.52012970974079</v>
      </c>
      <c r="E41" s="30">
        <v>101.7</v>
      </c>
      <c r="F41" s="11">
        <v>0.25</v>
      </c>
      <c r="G41" s="11">
        <v>0.5</v>
      </c>
      <c r="H41" s="11">
        <v>0.5</v>
      </c>
      <c r="I41" s="11" t="s">
        <v>397</v>
      </c>
      <c r="J41" s="11">
        <v>0.76</v>
      </c>
      <c r="K41" s="11">
        <v>1</v>
      </c>
      <c r="L41" s="11" t="s">
        <v>397</v>
      </c>
      <c r="M41" s="11">
        <v>0.5</v>
      </c>
      <c r="N41" s="12" t="s">
        <v>397</v>
      </c>
      <c r="O41" s="12" t="s">
        <v>397</v>
      </c>
      <c r="P41" s="95">
        <v>535.42368717245336</v>
      </c>
      <c r="Q41" s="95">
        <v>22.382114795225416</v>
      </c>
      <c r="R41" s="96">
        <v>58.271926829268295</v>
      </c>
    </row>
    <row r="42" spans="1:18">
      <c r="A42" s="27" t="s">
        <v>117</v>
      </c>
      <c r="B42" s="10" t="s">
        <v>11</v>
      </c>
      <c r="C42" s="97">
        <v>1.2672023120968938</v>
      </c>
      <c r="D42" s="97">
        <v>42776.946108995158</v>
      </c>
      <c r="E42" s="30">
        <v>3.6</v>
      </c>
      <c r="F42" s="11">
        <v>0</v>
      </c>
      <c r="G42" s="11">
        <v>0</v>
      </c>
      <c r="H42" s="11">
        <v>0</v>
      </c>
      <c r="I42" s="11">
        <v>1.3</v>
      </c>
      <c r="J42" s="11" t="s">
        <v>397</v>
      </c>
      <c r="K42" s="11">
        <v>0</v>
      </c>
      <c r="L42" s="11" t="s">
        <v>397</v>
      </c>
      <c r="M42" s="11">
        <v>0</v>
      </c>
      <c r="N42" s="12" t="s">
        <v>397</v>
      </c>
      <c r="O42" s="12" t="s">
        <v>397</v>
      </c>
      <c r="P42" s="95">
        <v>43919.470060921311</v>
      </c>
      <c r="Q42" s="95">
        <v>1.3477198908472983</v>
      </c>
      <c r="R42" s="96">
        <v>80.302439024390253</v>
      </c>
    </row>
    <row r="43" spans="1:18">
      <c r="A43" s="27" t="s">
        <v>119</v>
      </c>
      <c r="B43" s="10" t="s">
        <v>120</v>
      </c>
      <c r="C43" s="97">
        <v>6.2063191857692503</v>
      </c>
      <c r="D43" s="97">
        <v>12652.523302028159</v>
      </c>
      <c r="E43" s="30">
        <v>31.5</v>
      </c>
      <c r="F43" s="11">
        <v>0.27</v>
      </c>
      <c r="G43" s="11">
        <v>0</v>
      </c>
      <c r="H43" s="11">
        <v>0</v>
      </c>
      <c r="I43" s="11" t="s">
        <v>397</v>
      </c>
      <c r="J43" s="11">
        <v>0.04</v>
      </c>
      <c r="K43" s="11">
        <v>0</v>
      </c>
      <c r="L43" s="11" t="s">
        <v>397</v>
      </c>
      <c r="M43" s="11">
        <v>0</v>
      </c>
      <c r="N43" s="12" t="s">
        <v>397</v>
      </c>
      <c r="O43" s="12" t="s">
        <v>397</v>
      </c>
      <c r="P43" s="95">
        <v>8872.0858449900825</v>
      </c>
      <c r="Q43" s="95">
        <v>7.4539185441695937</v>
      </c>
      <c r="R43" s="96">
        <v>61.686463414634154</v>
      </c>
    </row>
    <row r="44" spans="1:18">
      <c r="A44" s="27" t="s">
        <v>121</v>
      </c>
      <c r="B44" s="10" t="s">
        <v>122</v>
      </c>
      <c r="C44" s="97">
        <v>9.418050318169966</v>
      </c>
      <c r="D44" s="97">
        <v>10827.873227304495</v>
      </c>
      <c r="E44" s="30">
        <v>22.3</v>
      </c>
      <c r="F44" s="11">
        <v>0.22</v>
      </c>
      <c r="G44" s="11">
        <v>0</v>
      </c>
      <c r="H44" s="11">
        <v>0</v>
      </c>
      <c r="I44" s="11">
        <v>3.54</v>
      </c>
      <c r="J44" s="11">
        <v>0.25</v>
      </c>
      <c r="K44" s="11">
        <v>0</v>
      </c>
      <c r="L44" s="11">
        <v>0.23</v>
      </c>
      <c r="M44" s="11">
        <v>0.5</v>
      </c>
      <c r="N44" s="12" t="s">
        <v>397</v>
      </c>
      <c r="O44" s="12" t="s">
        <v>397</v>
      </c>
      <c r="P44" s="95">
        <v>8607.7660353184692</v>
      </c>
      <c r="Q44" s="95">
        <v>10.037858807507504</v>
      </c>
      <c r="R44" s="96">
        <v>73.319902439024403</v>
      </c>
    </row>
    <row r="45" spans="1:18">
      <c r="A45" s="27" t="s">
        <v>364</v>
      </c>
      <c r="B45" s="10" t="s">
        <v>124</v>
      </c>
      <c r="C45" s="97">
        <v>14.483907014233639</v>
      </c>
      <c r="D45" s="97">
        <v>10045.779946477511</v>
      </c>
      <c r="E45" s="30">
        <v>24.8</v>
      </c>
      <c r="F45" s="11">
        <v>0.14000000000000001</v>
      </c>
      <c r="G45" s="11">
        <v>1</v>
      </c>
      <c r="H45" s="11">
        <v>1</v>
      </c>
      <c r="I45" s="11" t="s">
        <v>397</v>
      </c>
      <c r="J45" s="11">
        <v>0.39</v>
      </c>
      <c r="K45" s="11">
        <v>1</v>
      </c>
      <c r="L45" s="11">
        <v>0.36</v>
      </c>
      <c r="M45" s="11">
        <v>0.5</v>
      </c>
      <c r="N45" s="12" t="s">
        <v>397</v>
      </c>
      <c r="O45" s="12" t="s">
        <v>397</v>
      </c>
      <c r="P45" s="95">
        <v>8195.120938933178</v>
      </c>
      <c r="Q45" s="95">
        <v>14.864830181378094</v>
      </c>
      <c r="R45" s="96">
        <v>75.648512195121967</v>
      </c>
    </row>
    <row r="46" spans="1:18">
      <c r="A46" s="27" t="s">
        <v>125</v>
      </c>
      <c r="B46" s="10" t="s">
        <v>126</v>
      </c>
      <c r="C46" s="97" t="s">
        <v>397</v>
      </c>
      <c r="D46" s="97">
        <v>7957.4911770048075</v>
      </c>
      <c r="E46" s="30">
        <v>17.399999999999999</v>
      </c>
      <c r="F46" s="11">
        <v>0.17</v>
      </c>
      <c r="G46" s="11">
        <v>0</v>
      </c>
      <c r="H46" s="11">
        <v>0</v>
      </c>
      <c r="I46" s="11" t="s">
        <v>397</v>
      </c>
      <c r="J46" s="11" t="s">
        <v>397</v>
      </c>
      <c r="K46" s="11">
        <v>0.25</v>
      </c>
      <c r="L46" s="11" t="s">
        <v>397</v>
      </c>
      <c r="M46" s="11">
        <v>0.5</v>
      </c>
      <c r="N46" s="12" t="s">
        <v>397</v>
      </c>
      <c r="O46" s="12" t="s">
        <v>397</v>
      </c>
      <c r="P46" s="95">
        <v>7052.0738453608628</v>
      </c>
      <c r="Q46" s="95">
        <v>10.612110588696867</v>
      </c>
      <c r="R46" s="96">
        <v>70.925780487804886</v>
      </c>
    </row>
    <row r="47" spans="1:18">
      <c r="A47" s="27" t="s">
        <v>127</v>
      </c>
      <c r="B47" s="10" t="s">
        <v>128</v>
      </c>
      <c r="C47" s="97" t="s">
        <v>397</v>
      </c>
      <c r="D47" s="97">
        <v>29177.233218974598</v>
      </c>
      <c r="E47" s="30">
        <v>97.4</v>
      </c>
      <c r="F47" s="11">
        <v>0.26</v>
      </c>
      <c r="G47" s="11">
        <v>1</v>
      </c>
      <c r="H47" s="11">
        <v>1</v>
      </c>
      <c r="I47" s="11" t="s">
        <v>397</v>
      </c>
      <c r="J47" s="11">
        <v>0.53</v>
      </c>
      <c r="K47" s="11">
        <v>0.75</v>
      </c>
      <c r="L47" s="11" t="s">
        <v>397</v>
      </c>
      <c r="M47" s="11">
        <v>0.5</v>
      </c>
      <c r="N47" s="12" t="s">
        <v>397</v>
      </c>
      <c r="O47" s="12" t="s">
        <v>397</v>
      </c>
      <c r="P47" s="95">
        <v>35458.143522411148</v>
      </c>
      <c r="Q47" s="95" t="s">
        <v>397</v>
      </c>
      <c r="R47" s="96">
        <v>72.498146341463411</v>
      </c>
    </row>
    <row r="48" spans="1:18">
      <c r="A48" s="28" t="s">
        <v>129</v>
      </c>
      <c r="B48" s="10" t="s">
        <v>130</v>
      </c>
      <c r="C48" s="97" t="s">
        <v>397</v>
      </c>
      <c r="D48" s="97">
        <v>1458.6456365024792</v>
      </c>
      <c r="E48" s="30">
        <v>48.1</v>
      </c>
      <c r="F48" s="11">
        <v>0.31</v>
      </c>
      <c r="G48" s="11">
        <v>0.5</v>
      </c>
      <c r="H48" s="11">
        <v>0.5</v>
      </c>
      <c r="I48" s="11" t="s">
        <v>397</v>
      </c>
      <c r="J48" s="11">
        <v>0.71</v>
      </c>
      <c r="K48" s="11">
        <v>1</v>
      </c>
      <c r="L48" s="11" t="s">
        <v>397</v>
      </c>
      <c r="M48" s="11">
        <v>0.5</v>
      </c>
      <c r="N48" s="12" t="s">
        <v>397</v>
      </c>
      <c r="O48" s="12" t="s">
        <v>397</v>
      </c>
      <c r="P48" s="95">
        <v>1542.4898001592951</v>
      </c>
      <c r="Q48" s="95">
        <v>24.209112604608613</v>
      </c>
      <c r="R48" s="96">
        <v>57.29082926829269</v>
      </c>
    </row>
    <row r="49" spans="1:18">
      <c r="A49" s="27" t="s">
        <v>131</v>
      </c>
      <c r="B49" s="10" t="s">
        <v>13</v>
      </c>
      <c r="C49" s="97">
        <v>3.6743426675232662</v>
      </c>
      <c r="D49" s="97">
        <v>25865.163685562718</v>
      </c>
      <c r="E49" s="30">
        <v>3.2</v>
      </c>
      <c r="F49" s="11">
        <v>0.05</v>
      </c>
      <c r="G49" s="11">
        <v>0</v>
      </c>
      <c r="H49" s="11">
        <v>0</v>
      </c>
      <c r="I49" s="11">
        <v>1.92</v>
      </c>
      <c r="J49" s="11">
        <v>0.18</v>
      </c>
      <c r="K49" s="11">
        <v>0</v>
      </c>
      <c r="L49" s="11">
        <v>0.16</v>
      </c>
      <c r="M49" s="11">
        <v>0</v>
      </c>
      <c r="N49" s="12" t="s">
        <v>397</v>
      </c>
      <c r="O49" s="12" t="s">
        <v>397</v>
      </c>
      <c r="P49" s="95">
        <v>22219.259465133797</v>
      </c>
      <c r="Q49" s="95">
        <v>3.5013587092763241</v>
      </c>
      <c r="R49" s="96">
        <v>63.177878048780499</v>
      </c>
    </row>
    <row r="50" spans="1:18">
      <c r="A50" s="28" t="s">
        <v>132</v>
      </c>
      <c r="B50" s="10" t="s">
        <v>133</v>
      </c>
      <c r="C50" s="97">
        <v>42.325090828395481</v>
      </c>
      <c r="D50" s="97">
        <v>1425.1670474567686</v>
      </c>
      <c r="E50" s="30">
        <v>61.8</v>
      </c>
      <c r="F50" s="11">
        <v>0.23</v>
      </c>
      <c r="G50" s="11">
        <v>0.5</v>
      </c>
      <c r="H50" s="11">
        <v>0.5</v>
      </c>
      <c r="I50" s="11" t="s">
        <v>397</v>
      </c>
      <c r="J50" s="11">
        <v>0.68</v>
      </c>
      <c r="K50" s="11">
        <v>0.25</v>
      </c>
      <c r="L50" s="11">
        <v>0.08</v>
      </c>
      <c r="M50" s="11">
        <v>0.5</v>
      </c>
      <c r="N50" s="12" t="s">
        <v>397</v>
      </c>
      <c r="O50" s="12" t="s">
        <v>397</v>
      </c>
      <c r="P50" s="95">
        <v>733.51481762907929</v>
      </c>
      <c r="Q50" s="95">
        <v>44.70227594403233</v>
      </c>
      <c r="R50" s="96">
        <v>76.424390243902451</v>
      </c>
    </row>
    <row r="51" spans="1:18">
      <c r="A51" s="27" t="s">
        <v>134</v>
      </c>
      <c r="B51" s="10" t="s">
        <v>135</v>
      </c>
      <c r="C51" s="97" t="s">
        <v>397</v>
      </c>
      <c r="D51" s="97">
        <v>7739.5612440245877</v>
      </c>
      <c r="E51" s="30">
        <v>22.9</v>
      </c>
      <c r="F51" s="11">
        <v>0.1</v>
      </c>
      <c r="G51" s="11">
        <v>0.5</v>
      </c>
      <c r="H51" s="11">
        <v>0.5</v>
      </c>
      <c r="I51" s="11" t="s">
        <v>397</v>
      </c>
      <c r="J51" s="11" t="s">
        <v>397</v>
      </c>
      <c r="K51" s="11">
        <v>0.25</v>
      </c>
      <c r="L51" s="11" t="s">
        <v>397</v>
      </c>
      <c r="M51" s="11">
        <v>0.5</v>
      </c>
      <c r="N51" s="12" t="s">
        <v>397</v>
      </c>
      <c r="O51" s="12" t="s">
        <v>397</v>
      </c>
      <c r="P51" s="95">
        <v>7867.6542340481765</v>
      </c>
      <c r="Q51" s="95">
        <v>14.062897619264403</v>
      </c>
      <c r="R51" s="96">
        <v>63.442195121951222</v>
      </c>
    </row>
    <row r="52" spans="1:18">
      <c r="A52" s="27" t="s">
        <v>136</v>
      </c>
      <c r="B52" s="10" t="s">
        <v>14</v>
      </c>
      <c r="C52" s="97">
        <v>2.808320189498978</v>
      </c>
      <c r="D52" s="97">
        <v>38569.114011182442</v>
      </c>
      <c r="E52" s="30">
        <v>2.4</v>
      </c>
      <c r="F52" s="11">
        <v>0.01</v>
      </c>
      <c r="G52" s="11">
        <v>0</v>
      </c>
      <c r="H52" s="11">
        <v>0</v>
      </c>
      <c r="I52" s="11">
        <v>1.74</v>
      </c>
      <c r="J52" s="11">
        <v>0.11</v>
      </c>
      <c r="K52" s="11">
        <v>0.25</v>
      </c>
      <c r="L52" s="11">
        <v>0.06</v>
      </c>
      <c r="M52" s="11">
        <v>0</v>
      </c>
      <c r="N52" s="12" t="s">
        <v>397</v>
      </c>
      <c r="O52" s="12" t="s">
        <v>397</v>
      </c>
      <c r="P52" s="95">
        <v>38700.2640229358</v>
      </c>
      <c r="Q52" s="95">
        <v>2.6124313296802</v>
      </c>
      <c r="R52" s="96">
        <v>69.917926829268296</v>
      </c>
    </row>
    <row r="53" spans="1:18">
      <c r="A53" s="28" t="s">
        <v>374</v>
      </c>
      <c r="B53" s="10" t="s">
        <v>209</v>
      </c>
      <c r="C53" s="97">
        <v>10.231108458503266</v>
      </c>
      <c r="D53" s="97">
        <v>12287.352095631531</v>
      </c>
      <c r="E53" s="30">
        <v>6</v>
      </c>
      <c r="F53" s="11">
        <v>7.0000000000000007E-2</v>
      </c>
      <c r="G53" s="11">
        <v>0.5</v>
      </c>
      <c r="H53" s="11">
        <v>0.5</v>
      </c>
      <c r="I53" s="11">
        <v>3.23</v>
      </c>
      <c r="J53" s="11">
        <v>0.15</v>
      </c>
      <c r="K53" s="11">
        <v>0.5</v>
      </c>
      <c r="L53" s="11">
        <v>0.12</v>
      </c>
      <c r="M53" s="11">
        <v>0.5</v>
      </c>
      <c r="N53" s="12" t="s">
        <v>397</v>
      </c>
      <c r="O53" s="12" t="s">
        <v>397</v>
      </c>
      <c r="P53" s="95">
        <v>9460.088988220703</v>
      </c>
      <c r="Q53" s="95">
        <v>11.338999497823272</v>
      </c>
      <c r="R53" s="96">
        <v>80.831707317073167</v>
      </c>
    </row>
    <row r="54" spans="1:18">
      <c r="A54" s="27" t="s">
        <v>137</v>
      </c>
      <c r="B54" s="10" t="s">
        <v>15</v>
      </c>
      <c r="C54" s="97">
        <v>1.675190068635678</v>
      </c>
      <c r="D54" s="97">
        <v>37214.405475596555</v>
      </c>
      <c r="E54" s="30">
        <v>4.4000000000000004</v>
      </c>
      <c r="F54" s="11">
        <v>0.01</v>
      </c>
      <c r="G54" s="11">
        <v>0</v>
      </c>
      <c r="H54" s="11">
        <v>0</v>
      </c>
      <c r="I54" s="11">
        <v>1.9</v>
      </c>
      <c r="J54" s="11">
        <v>7.0000000000000007E-2</v>
      </c>
      <c r="K54" s="11">
        <v>0</v>
      </c>
      <c r="L54" s="11">
        <v>7.0000000000000007E-2</v>
      </c>
      <c r="M54" s="11">
        <v>0</v>
      </c>
      <c r="N54" s="12" t="s">
        <v>397</v>
      </c>
      <c r="O54" s="12" t="s">
        <v>397</v>
      </c>
      <c r="P54" s="95">
        <v>36393.388916166157</v>
      </c>
      <c r="Q54" s="95">
        <v>1.8729285203299422</v>
      </c>
      <c r="R54" s="96">
        <v>81.968292682926844</v>
      </c>
    </row>
    <row r="55" spans="1:18">
      <c r="A55" s="27" t="s">
        <v>138</v>
      </c>
      <c r="B55" s="10" t="s">
        <v>139</v>
      </c>
      <c r="C55" s="97">
        <v>3.6310049307349144</v>
      </c>
      <c r="D55" s="97">
        <v>18162.816661856305</v>
      </c>
      <c r="E55" s="30">
        <v>52.3</v>
      </c>
      <c r="F55" s="11">
        <v>0.22</v>
      </c>
      <c r="G55" s="11">
        <v>0</v>
      </c>
      <c r="H55" s="11">
        <v>0.5</v>
      </c>
      <c r="I55" s="11" t="s">
        <v>397</v>
      </c>
      <c r="J55" s="11">
        <v>0.5</v>
      </c>
      <c r="K55" s="11">
        <v>0.5</v>
      </c>
      <c r="L55" s="11" t="s">
        <v>397</v>
      </c>
      <c r="M55" s="11">
        <v>0.5</v>
      </c>
      <c r="N55" s="12" t="s">
        <v>397</v>
      </c>
      <c r="O55" s="12" t="s">
        <v>397</v>
      </c>
      <c r="P55" s="95">
        <v>17037.214960079691</v>
      </c>
      <c r="Q55" s="95">
        <v>5.0945562593988125</v>
      </c>
      <c r="R55" s="96">
        <v>63.843585365853656</v>
      </c>
    </row>
    <row r="56" spans="1:18">
      <c r="A56" s="27" t="s">
        <v>402</v>
      </c>
      <c r="B56" s="10" t="s">
        <v>141</v>
      </c>
      <c r="C56" s="97" t="s">
        <v>397</v>
      </c>
      <c r="D56" s="97">
        <v>1539.2117016424174</v>
      </c>
      <c r="E56" s="30">
        <v>71.099999999999994</v>
      </c>
      <c r="F56" s="11">
        <v>0.25</v>
      </c>
      <c r="G56" s="11">
        <v>1</v>
      </c>
      <c r="H56" s="11">
        <v>1</v>
      </c>
      <c r="I56" s="11" t="s">
        <v>397</v>
      </c>
      <c r="J56" s="11">
        <v>0.75</v>
      </c>
      <c r="K56" s="11">
        <v>1</v>
      </c>
      <c r="L56" s="11" t="s">
        <v>397</v>
      </c>
      <c r="M56" s="11">
        <v>1</v>
      </c>
      <c r="N56" s="12">
        <v>37.4</v>
      </c>
      <c r="O56" s="12">
        <v>57</v>
      </c>
      <c r="P56" s="95">
        <v>1547.9224518061553</v>
      </c>
      <c r="Q56" s="95">
        <v>29.672860299074898</v>
      </c>
      <c r="R56" s="96">
        <v>59.999268292682935</v>
      </c>
    </row>
    <row r="57" spans="1:18">
      <c r="A57" s="28" t="s">
        <v>142</v>
      </c>
      <c r="B57" s="10" t="s">
        <v>143</v>
      </c>
      <c r="C57" s="97">
        <v>9.2032055854778143</v>
      </c>
      <c r="D57" s="97">
        <v>7233.3768898643375</v>
      </c>
      <c r="E57" s="30">
        <v>12.6</v>
      </c>
      <c r="F57" s="11">
        <v>0.14000000000000001</v>
      </c>
      <c r="G57" s="11">
        <v>0.5</v>
      </c>
      <c r="H57" s="11">
        <v>0.5</v>
      </c>
      <c r="I57" s="11" t="s">
        <v>397</v>
      </c>
      <c r="J57" s="11">
        <v>0.09</v>
      </c>
      <c r="K57" s="11">
        <v>0.25</v>
      </c>
      <c r="L57" s="11">
        <v>0.23</v>
      </c>
      <c r="M57" s="11">
        <v>0.5</v>
      </c>
      <c r="N57" s="12" t="s">
        <v>397</v>
      </c>
      <c r="O57" s="12" t="s">
        <v>397</v>
      </c>
      <c r="P57" s="95">
        <v>4716.3813806041544</v>
      </c>
      <c r="Q57" s="95">
        <v>16.689005043109326</v>
      </c>
      <c r="R57" s="96">
        <v>74.079512195121964</v>
      </c>
    </row>
    <row r="58" spans="1:18">
      <c r="A58" s="28" t="s">
        <v>144</v>
      </c>
      <c r="B58" s="10" t="s">
        <v>10</v>
      </c>
      <c r="C58" s="97">
        <v>0.75149934151899833</v>
      </c>
      <c r="D58" s="97">
        <v>43443.703202030018</v>
      </c>
      <c r="E58" s="30">
        <v>3.8</v>
      </c>
      <c r="F58" s="11">
        <v>0</v>
      </c>
      <c r="G58" s="11">
        <v>0</v>
      </c>
      <c r="H58" s="11">
        <v>0</v>
      </c>
      <c r="I58" s="11">
        <v>1.79</v>
      </c>
      <c r="J58" s="11">
        <v>0.2</v>
      </c>
      <c r="K58" s="11">
        <v>0.5</v>
      </c>
      <c r="L58" s="11">
        <v>0.16</v>
      </c>
      <c r="M58" s="11">
        <v>0</v>
      </c>
      <c r="N58" s="12" t="s">
        <v>397</v>
      </c>
      <c r="O58" s="12" t="s">
        <v>397</v>
      </c>
      <c r="P58" s="95">
        <v>37924.196862259647</v>
      </c>
      <c r="Q58" s="95">
        <v>0.7587582837596526</v>
      </c>
      <c r="R58" s="96">
        <v>81.043902439024393</v>
      </c>
    </row>
    <row r="59" spans="1:18">
      <c r="A59" s="27" t="s">
        <v>145</v>
      </c>
      <c r="B59" s="10" t="s">
        <v>146</v>
      </c>
      <c r="C59" s="97">
        <v>20.713615425978482</v>
      </c>
      <c r="D59" s="97">
        <v>3901.8018690695762</v>
      </c>
      <c r="E59" s="30">
        <v>64</v>
      </c>
      <c r="F59" s="11">
        <v>0.09</v>
      </c>
      <c r="G59" s="11">
        <v>0.5</v>
      </c>
      <c r="H59" s="11">
        <v>0.5</v>
      </c>
      <c r="I59" s="11">
        <v>3.03</v>
      </c>
      <c r="J59" s="11">
        <v>0.44</v>
      </c>
      <c r="K59" s="11">
        <v>0.25</v>
      </c>
      <c r="L59" s="11">
        <v>0.3</v>
      </c>
      <c r="M59" s="11">
        <v>1</v>
      </c>
      <c r="N59" s="12" t="s">
        <v>397</v>
      </c>
      <c r="O59" s="12" t="s">
        <v>397</v>
      </c>
      <c r="P59" s="95">
        <v>2557.4267246213681</v>
      </c>
      <c r="Q59" s="95">
        <v>40.935351158428936</v>
      </c>
      <c r="R59" s="96">
        <v>61.142073170731713</v>
      </c>
    </row>
    <row r="60" spans="1:18">
      <c r="A60" s="27" t="s">
        <v>147</v>
      </c>
      <c r="B60" s="10" t="s">
        <v>17</v>
      </c>
      <c r="C60" s="97">
        <v>3.808348572791604</v>
      </c>
      <c r="D60" s="97">
        <v>24501.539584281967</v>
      </c>
      <c r="E60" s="30">
        <v>4.5999999999999996</v>
      </c>
      <c r="F60" s="11">
        <v>0.04</v>
      </c>
      <c r="G60" s="11">
        <v>0.5</v>
      </c>
      <c r="H60" s="11">
        <v>0.5</v>
      </c>
      <c r="I60" s="11" t="s">
        <v>397</v>
      </c>
      <c r="J60" s="11" t="s">
        <v>397</v>
      </c>
      <c r="K60" s="11">
        <v>0.25</v>
      </c>
      <c r="L60" s="11" t="s">
        <v>397</v>
      </c>
      <c r="M60" s="11">
        <v>0</v>
      </c>
      <c r="N60" s="12" t="s">
        <v>397</v>
      </c>
      <c r="O60" s="12" t="s">
        <v>397</v>
      </c>
      <c r="P60" s="95">
        <v>29821.241910868499</v>
      </c>
      <c r="Q60" s="95">
        <v>4.773493653200001</v>
      </c>
      <c r="R60" s="96">
        <v>80.634146341463421</v>
      </c>
    </row>
    <row r="61" spans="1:18">
      <c r="A61" s="27" t="s">
        <v>149</v>
      </c>
      <c r="B61" s="10" t="s">
        <v>150</v>
      </c>
      <c r="C61" s="97">
        <v>11.460365449307456</v>
      </c>
      <c r="D61" s="97">
        <v>7110.9990881395397</v>
      </c>
      <c r="E61" s="30">
        <v>30.1</v>
      </c>
      <c r="F61" s="11">
        <v>0.2</v>
      </c>
      <c r="G61" s="11">
        <v>0</v>
      </c>
      <c r="H61" s="11">
        <v>0</v>
      </c>
      <c r="I61" s="11">
        <v>3.02</v>
      </c>
      <c r="J61" s="11">
        <v>7.0000000000000007E-2</v>
      </c>
      <c r="K61" s="11">
        <v>0</v>
      </c>
      <c r="L61" s="11">
        <v>0.19</v>
      </c>
      <c r="M61" s="11">
        <v>0.5</v>
      </c>
      <c r="N61" s="12" t="s">
        <v>397</v>
      </c>
      <c r="O61" s="12" t="s">
        <v>397</v>
      </c>
      <c r="P61" s="95">
        <v>6227.5510594927991</v>
      </c>
      <c r="Q61" s="95">
        <v>13.383535844903236</v>
      </c>
      <c r="R61" s="96">
        <v>71.486390243902449</v>
      </c>
    </row>
    <row r="62" spans="1:18">
      <c r="A62" s="27" t="s">
        <v>151</v>
      </c>
      <c r="B62" s="10" t="s">
        <v>152</v>
      </c>
      <c r="C62" s="97">
        <v>20.111806397907003</v>
      </c>
      <c r="D62" s="97">
        <v>1157.006301827302</v>
      </c>
      <c r="E62" s="30">
        <v>97</v>
      </c>
      <c r="F62" s="11">
        <v>0.38</v>
      </c>
      <c r="G62" s="11">
        <v>0</v>
      </c>
      <c r="H62" s="11">
        <v>0.5</v>
      </c>
      <c r="I62" s="11" t="s">
        <v>397</v>
      </c>
      <c r="J62" s="11">
        <v>0.92</v>
      </c>
      <c r="K62" s="11">
        <v>0.5</v>
      </c>
      <c r="L62" s="11" t="s">
        <v>397</v>
      </c>
      <c r="M62" s="11">
        <v>0.5</v>
      </c>
      <c r="N62" s="12" t="s">
        <v>397</v>
      </c>
      <c r="O62" s="12" t="s">
        <v>397</v>
      </c>
      <c r="P62" s="95">
        <v>1198.5466658858761</v>
      </c>
      <c r="Q62" s="95">
        <v>24.158155840065334</v>
      </c>
      <c r="R62" s="96">
        <v>58.216487804878049</v>
      </c>
    </row>
    <row r="63" spans="1:18">
      <c r="A63" s="27" t="s">
        <v>153</v>
      </c>
      <c r="B63" s="10" t="s">
        <v>154</v>
      </c>
      <c r="C63" s="97">
        <v>43.923070452713077</v>
      </c>
      <c r="D63" s="97">
        <v>1321.82953781071</v>
      </c>
      <c r="E63" s="30">
        <v>96.2</v>
      </c>
      <c r="F63" s="11">
        <v>0.22</v>
      </c>
      <c r="G63" s="11">
        <v>0.5</v>
      </c>
      <c r="H63" s="11" t="s">
        <v>397</v>
      </c>
      <c r="I63" s="11" t="s">
        <v>397</v>
      </c>
      <c r="J63" s="11">
        <v>0.4</v>
      </c>
      <c r="K63" s="11">
        <v>0.75</v>
      </c>
      <c r="L63" s="11" t="s">
        <v>397</v>
      </c>
      <c r="M63" s="11">
        <v>0.5</v>
      </c>
      <c r="N63" s="12">
        <v>36.700000000000003</v>
      </c>
      <c r="O63" s="12">
        <v>24.7</v>
      </c>
      <c r="P63" s="95">
        <v>1261.911804141004</v>
      </c>
      <c r="Q63" s="95">
        <v>45.62349278876664</v>
      </c>
      <c r="R63" s="96">
        <v>54.838414634146353</v>
      </c>
    </row>
    <row r="64" spans="1:18">
      <c r="A64" s="27" t="s">
        <v>157</v>
      </c>
      <c r="B64" s="10" t="s">
        <v>158</v>
      </c>
      <c r="C64" s="97" t="s">
        <v>397</v>
      </c>
      <c r="D64" s="97">
        <v>1652.1736942366358</v>
      </c>
      <c r="E64" s="30">
        <v>71</v>
      </c>
      <c r="F64" s="11">
        <v>0.19</v>
      </c>
      <c r="G64" s="11">
        <v>0.5</v>
      </c>
      <c r="H64" s="11">
        <v>0.5</v>
      </c>
      <c r="I64" s="11" t="s">
        <v>397</v>
      </c>
      <c r="J64" s="11">
        <v>0.28999999999999998</v>
      </c>
      <c r="K64" s="11">
        <v>0.75</v>
      </c>
      <c r="L64" s="11" t="s">
        <v>397</v>
      </c>
      <c r="M64" s="11">
        <v>0.5</v>
      </c>
      <c r="N64" s="12">
        <v>8.6999999999999993</v>
      </c>
      <c r="O64" s="12">
        <v>22.4</v>
      </c>
      <c r="P64" s="95">
        <v>1561.9020092869764</v>
      </c>
      <c r="Q64" s="95" t="s">
        <v>397</v>
      </c>
      <c r="R64" s="96">
        <v>62.401146341463416</v>
      </c>
    </row>
    <row r="65" spans="1:18">
      <c r="A65" s="27" t="s">
        <v>159</v>
      </c>
      <c r="B65" s="10" t="s">
        <v>160</v>
      </c>
      <c r="C65" s="97">
        <v>13.806198402096889</v>
      </c>
      <c r="D65" s="97">
        <v>4372.1681253913084</v>
      </c>
      <c r="E65" s="30">
        <v>21.1</v>
      </c>
      <c r="F65" s="11">
        <v>0.25</v>
      </c>
      <c r="G65" s="11">
        <v>0.5</v>
      </c>
      <c r="H65" s="11">
        <v>0.5</v>
      </c>
      <c r="I65" s="11">
        <v>2.67</v>
      </c>
      <c r="J65" s="11">
        <v>0.16</v>
      </c>
      <c r="K65" s="11">
        <v>0.25</v>
      </c>
      <c r="L65" s="11" t="s">
        <v>397</v>
      </c>
      <c r="M65" s="11">
        <v>0.5</v>
      </c>
      <c r="N65" s="12">
        <v>5.9</v>
      </c>
      <c r="O65" s="12">
        <v>6</v>
      </c>
      <c r="P65" s="95">
        <v>3962.2247029158907</v>
      </c>
      <c r="Q65" s="95">
        <v>13.652371246789475</v>
      </c>
      <c r="R65" s="96">
        <v>72.942853658536592</v>
      </c>
    </row>
    <row r="66" spans="1:18">
      <c r="A66" s="28" t="s">
        <v>368</v>
      </c>
      <c r="B66" s="10" t="s">
        <v>162</v>
      </c>
      <c r="C66" s="97" t="s">
        <v>397</v>
      </c>
      <c r="D66" s="97">
        <v>52551.601001424649</v>
      </c>
      <c r="E66" s="30" t="s">
        <v>397</v>
      </c>
      <c r="F66" s="11">
        <v>0</v>
      </c>
      <c r="G66" s="11">
        <v>0.5</v>
      </c>
      <c r="H66" s="11">
        <v>0</v>
      </c>
      <c r="I66" s="11" t="s">
        <v>397</v>
      </c>
      <c r="J66" s="11" t="s">
        <v>397</v>
      </c>
      <c r="K66" s="11">
        <v>0.5</v>
      </c>
      <c r="L66" s="11">
        <v>0.22</v>
      </c>
      <c r="M66" s="11">
        <v>0.5</v>
      </c>
      <c r="N66" s="12" t="s">
        <v>397</v>
      </c>
      <c r="O66" s="12" t="s">
        <v>397</v>
      </c>
      <c r="P66" s="95">
        <v>40923.063704055159</v>
      </c>
      <c r="Q66" s="95">
        <v>6.9217472145959538E-2</v>
      </c>
      <c r="R66" s="96">
        <v>83.831707317073182</v>
      </c>
    </row>
    <row r="67" spans="1:18">
      <c r="A67" s="27" t="s">
        <v>163</v>
      </c>
      <c r="B67" s="10" t="s">
        <v>18</v>
      </c>
      <c r="C67" s="97" t="s">
        <v>397</v>
      </c>
      <c r="D67" s="97">
        <v>23608.997615382195</v>
      </c>
      <c r="E67" s="30">
        <v>6.1</v>
      </c>
      <c r="F67" s="11">
        <v>0.01</v>
      </c>
      <c r="G67" s="11" t="s">
        <v>397</v>
      </c>
      <c r="H67" s="11" t="s">
        <v>397</v>
      </c>
      <c r="I67" s="11">
        <v>1.86</v>
      </c>
      <c r="J67" s="11">
        <v>0.09</v>
      </c>
      <c r="K67" s="11">
        <v>0.5</v>
      </c>
      <c r="L67" s="11">
        <v>0.19</v>
      </c>
      <c r="M67" s="11">
        <v>0</v>
      </c>
      <c r="N67" s="12" t="s">
        <v>397</v>
      </c>
      <c r="O67" s="12" t="s">
        <v>397</v>
      </c>
      <c r="P67" s="95">
        <v>22189.978892520441</v>
      </c>
      <c r="Q67" s="95">
        <v>4.2901874379344589</v>
      </c>
      <c r="R67" s="96">
        <v>75.268292682926841</v>
      </c>
    </row>
    <row r="68" spans="1:18">
      <c r="A68" s="27" t="s">
        <v>164</v>
      </c>
      <c r="B68" s="10" t="s">
        <v>20</v>
      </c>
      <c r="C68" s="97" t="s">
        <v>397</v>
      </c>
      <c r="D68" s="97">
        <v>41236.933147167612</v>
      </c>
      <c r="E68" s="30">
        <v>2.1</v>
      </c>
      <c r="F68" s="11">
        <v>0.01</v>
      </c>
      <c r="G68" s="11">
        <v>0</v>
      </c>
      <c r="H68" s="11">
        <v>0</v>
      </c>
      <c r="I68" s="11" t="s">
        <v>397</v>
      </c>
      <c r="J68" s="11" t="s">
        <v>397</v>
      </c>
      <c r="K68" s="11">
        <v>0.5</v>
      </c>
      <c r="L68" s="11" t="s">
        <v>397</v>
      </c>
      <c r="M68" s="11">
        <v>0</v>
      </c>
      <c r="N68" s="12" t="s">
        <v>397</v>
      </c>
      <c r="O68" s="12" t="s">
        <v>397</v>
      </c>
      <c r="P68" s="95">
        <v>39188.999139969907</v>
      </c>
      <c r="Q68" s="95">
        <v>5.808388595625579</v>
      </c>
      <c r="R68" s="96">
        <v>83.117073170731715</v>
      </c>
    </row>
    <row r="69" spans="1:18">
      <c r="A69" s="27" t="s">
        <v>165</v>
      </c>
      <c r="B69" s="10" t="s">
        <v>166</v>
      </c>
      <c r="C69" s="97">
        <v>16.957495773215857</v>
      </c>
      <c r="D69" s="97">
        <v>5445.2293854057471</v>
      </c>
      <c r="E69" s="30">
        <v>49.8</v>
      </c>
      <c r="F69" s="11">
        <v>0.28000000000000003</v>
      </c>
      <c r="G69" s="11">
        <v>0.5</v>
      </c>
      <c r="H69" s="11">
        <v>0.5</v>
      </c>
      <c r="I69" s="11">
        <v>9.83</v>
      </c>
      <c r="J69" s="11">
        <v>0.45</v>
      </c>
      <c r="K69" s="11">
        <v>0.25</v>
      </c>
      <c r="L69" s="11">
        <v>0.39</v>
      </c>
      <c r="M69" s="11">
        <v>0.5</v>
      </c>
      <c r="N69" s="12">
        <v>30.3</v>
      </c>
      <c r="O69" s="12">
        <v>29</v>
      </c>
      <c r="P69" s="95">
        <v>3213.0615245058748</v>
      </c>
      <c r="Q69" s="95">
        <v>18.810543423004223</v>
      </c>
      <c r="R69" s="96">
        <v>67.660414634146335</v>
      </c>
    </row>
    <row r="70" spans="1:18">
      <c r="A70" s="27" t="s">
        <v>167</v>
      </c>
      <c r="B70" s="10" t="s">
        <v>168</v>
      </c>
      <c r="C70" s="97">
        <v>13.7233857983357</v>
      </c>
      <c r="D70" s="97">
        <v>10033.481791740303</v>
      </c>
      <c r="E70" s="30">
        <v>28.2</v>
      </c>
      <c r="F70" s="11">
        <v>0.14000000000000001</v>
      </c>
      <c r="G70" s="11">
        <v>0.5</v>
      </c>
      <c r="H70" s="11">
        <v>0.5</v>
      </c>
      <c r="I70" s="11" t="s">
        <v>397</v>
      </c>
      <c r="J70" s="11">
        <v>0.31</v>
      </c>
      <c r="K70" s="11">
        <v>0.5</v>
      </c>
      <c r="L70" s="11">
        <v>0.19</v>
      </c>
      <c r="M70" s="11">
        <v>0</v>
      </c>
      <c r="N70" s="12" t="s">
        <v>397</v>
      </c>
      <c r="O70" s="12" t="s">
        <v>397</v>
      </c>
      <c r="P70" s="95">
        <v>6838.4219533618998</v>
      </c>
      <c r="Q70" s="95">
        <v>13.12661864005057</v>
      </c>
      <c r="R70" s="96">
        <v>68.704609756097568</v>
      </c>
    </row>
    <row r="71" spans="1:18">
      <c r="A71" s="27" t="s">
        <v>369</v>
      </c>
      <c r="B71" s="10" t="s">
        <v>170</v>
      </c>
      <c r="C71" s="97" t="s">
        <v>397</v>
      </c>
      <c r="D71" s="97">
        <v>15637.917038304797</v>
      </c>
      <c r="E71" s="30">
        <v>16.100000000000001</v>
      </c>
      <c r="F71" s="11">
        <v>0.21</v>
      </c>
      <c r="G71" s="11">
        <v>1</v>
      </c>
      <c r="H71" s="11">
        <v>1</v>
      </c>
      <c r="I71" s="11" t="s">
        <v>397</v>
      </c>
      <c r="J71" s="11">
        <v>0.21</v>
      </c>
      <c r="K71" s="11">
        <v>1</v>
      </c>
      <c r="L71" s="11">
        <v>0.55000000000000004</v>
      </c>
      <c r="M71" s="11">
        <v>0.5</v>
      </c>
      <c r="N71" s="12" t="s">
        <v>397</v>
      </c>
      <c r="O71" s="12" t="s">
        <v>397</v>
      </c>
      <c r="P71" s="95">
        <v>14613.48640055754</v>
      </c>
      <c r="Q71" s="95">
        <v>6.6203984297755678</v>
      </c>
      <c r="R71" s="96">
        <v>75.125975609756111</v>
      </c>
    </row>
    <row r="72" spans="1:18">
      <c r="A72" s="27" t="s">
        <v>171</v>
      </c>
      <c r="B72" s="10" t="s">
        <v>172</v>
      </c>
      <c r="C72" s="97" t="s">
        <v>397</v>
      </c>
      <c r="D72" s="97">
        <v>13803.415274165522</v>
      </c>
      <c r="E72" s="30">
        <v>32.9</v>
      </c>
      <c r="F72" s="11">
        <v>0.19</v>
      </c>
      <c r="G72" s="11">
        <v>1</v>
      </c>
      <c r="H72" s="11">
        <v>1</v>
      </c>
      <c r="I72" s="11" t="s">
        <v>397</v>
      </c>
      <c r="J72" s="11">
        <v>0.55000000000000004</v>
      </c>
      <c r="K72" s="11">
        <v>0.75</v>
      </c>
      <c r="L72" s="11">
        <v>0.31</v>
      </c>
      <c r="M72" s="11">
        <v>0.5</v>
      </c>
      <c r="N72" s="12" t="s">
        <v>397</v>
      </c>
      <c r="O72" s="12" t="s">
        <v>397</v>
      </c>
      <c r="P72" s="95">
        <v>10891.718376890376</v>
      </c>
      <c r="Q72" s="95" t="s">
        <v>397</v>
      </c>
      <c r="R72" s="96">
        <v>69.471682926829274</v>
      </c>
    </row>
    <row r="73" spans="1:18">
      <c r="A73" s="27" t="s">
        <v>173</v>
      </c>
      <c r="B73" s="10" t="s">
        <v>19</v>
      </c>
      <c r="C73" s="97" t="s">
        <v>397</v>
      </c>
      <c r="D73" s="97">
        <v>46633.185915395283</v>
      </c>
      <c r="E73" s="30">
        <v>3.7</v>
      </c>
      <c r="F73" s="11">
        <v>0</v>
      </c>
      <c r="G73" s="11">
        <v>0</v>
      </c>
      <c r="H73" s="11">
        <v>0</v>
      </c>
      <c r="I73" s="11">
        <v>2.29</v>
      </c>
      <c r="J73" s="11" t="s">
        <v>397</v>
      </c>
      <c r="K73" s="11">
        <v>0</v>
      </c>
      <c r="L73" s="11" t="s">
        <v>397</v>
      </c>
      <c r="M73" s="11">
        <v>0</v>
      </c>
      <c r="N73" s="12" t="s">
        <v>397</v>
      </c>
      <c r="O73" s="12" t="s">
        <v>397</v>
      </c>
      <c r="P73" s="95">
        <v>47099.292319406704</v>
      </c>
      <c r="Q73" s="95">
        <v>1.189068427304981</v>
      </c>
      <c r="R73" s="96">
        <v>81.043902439024393</v>
      </c>
    </row>
    <row r="74" spans="1:18">
      <c r="A74" s="28" t="s">
        <v>174</v>
      </c>
      <c r="B74" s="10" t="s">
        <v>21</v>
      </c>
      <c r="C74" s="97" t="s">
        <v>397</v>
      </c>
      <c r="D74" s="97">
        <v>31179.769013689678</v>
      </c>
      <c r="E74" s="30">
        <v>4.0999999999999996</v>
      </c>
      <c r="F74" s="11">
        <v>0.03</v>
      </c>
      <c r="G74" s="11">
        <v>0</v>
      </c>
      <c r="H74" s="11">
        <v>0</v>
      </c>
      <c r="I74" s="11" t="s">
        <v>397</v>
      </c>
      <c r="J74" s="11" t="s">
        <v>397</v>
      </c>
      <c r="K74" s="11">
        <v>0.25</v>
      </c>
      <c r="L74" s="11" t="s">
        <v>397</v>
      </c>
      <c r="M74" s="11">
        <v>0</v>
      </c>
      <c r="N74" s="12" t="s">
        <v>397</v>
      </c>
      <c r="O74" s="12" t="s">
        <v>397</v>
      </c>
      <c r="P74" s="95">
        <v>26378.562072623237</v>
      </c>
      <c r="Q74" s="95" t="s">
        <v>397</v>
      </c>
      <c r="R74" s="96">
        <v>82.056097560975616</v>
      </c>
    </row>
    <row r="75" spans="1:18">
      <c r="A75" s="27" t="s">
        <v>175</v>
      </c>
      <c r="B75" s="10" t="s">
        <v>22</v>
      </c>
      <c r="C75" s="97">
        <v>2.1746556435094067</v>
      </c>
      <c r="D75" s="97">
        <v>33077.50580550875</v>
      </c>
      <c r="E75" s="30">
        <v>3.6</v>
      </c>
      <c r="F75" s="11">
        <v>0</v>
      </c>
      <c r="G75" s="11">
        <v>0</v>
      </c>
      <c r="H75" s="11">
        <v>0</v>
      </c>
      <c r="I75" s="11">
        <v>3.37</v>
      </c>
      <c r="J75" s="11">
        <v>7.0000000000000007E-2</v>
      </c>
      <c r="K75" s="11">
        <v>0.25</v>
      </c>
      <c r="L75" s="11">
        <v>0.08</v>
      </c>
      <c r="M75" s="11">
        <v>0</v>
      </c>
      <c r="N75" s="12" t="s">
        <v>397</v>
      </c>
      <c r="O75" s="12" t="s">
        <v>397</v>
      </c>
      <c r="P75" s="95">
        <v>37129.790965175671</v>
      </c>
      <c r="Q75" s="95">
        <v>2.2484872374658971</v>
      </c>
      <c r="R75" s="96">
        <v>82.29024390243903</v>
      </c>
    </row>
    <row r="76" spans="1:18">
      <c r="A76" s="27" t="s">
        <v>176</v>
      </c>
      <c r="B76" s="10" t="s">
        <v>177</v>
      </c>
      <c r="C76" s="97" t="s">
        <v>397</v>
      </c>
      <c r="D76" s="97"/>
      <c r="E76" s="30">
        <v>16.2</v>
      </c>
      <c r="F76" s="11">
        <v>0.01</v>
      </c>
      <c r="G76" s="11">
        <v>0</v>
      </c>
      <c r="H76" s="11">
        <v>0</v>
      </c>
      <c r="I76" s="11" t="s">
        <v>397</v>
      </c>
      <c r="J76" s="11">
        <v>0.03</v>
      </c>
      <c r="K76" s="11">
        <v>0</v>
      </c>
      <c r="L76" s="11" t="s">
        <v>397</v>
      </c>
      <c r="M76" s="11">
        <v>0</v>
      </c>
      <c r="N76" s="12" t="s">
        <v>397</v>
      </c>
      <c r="O76" s="12" t="s">
        <v>397</v>
      </c>
      <c r="P76" s="95">
        <v>8728.0038540689748</v>
      </c>
      <c r="Q76" s="95">
        <v>5.937282366673533</v>
      </c>
      <c r="R76" s="96">
        <v>73.468926829268312</v>
      </c>
    </row>
    <row r="77" spans="1:18">
      <c r="A77" s="27" t="s">
        <v>178</v>
      </c>
      <c r="B77" s="10" t="s">
        <v>23</v>
      </c>
      <c r="C77" s="97" t="s">
        <v>397</v>
      </c>
      <c r="D77" s="97">
        <v>35634.978249519307</v>
      </c>
      <c r="E77" s="30">
        <v>2.8</v>
      </c>
      <c r="F77" s="11">
        <v>0.01</v>
      </c>
      <c r="G77" s="11">
        <v>0</v>
      </c>
      <c r="H77" s="11">
        <v>0</v>
      </c>
      <c r="I77" s="11">
        <v>4.83</v>
      </c>
      <c r="J77" s="11">
        <v>0.14000000000000001</v>
      </c>
      <c r="K77" s="11">
        <v>0.25</v>
      </c>
      <c r="L77" s="11">
        <v>0.16</v>
      </c>
      <c r="M77" s="11">
        <v>0</v>
      </c>
      <c r="N77" s="12" t="s">
        <v>397</v>
      </c>
      <c r="O77" s="12" t="s">
        <v>397</v>
      </c>
      <c r="P77" s="95">
        <v>33915.551271467586</v>
      </c>
      <c r="Q77" s="95">
        <v>1.2200573862642117</v>
      </c>
      <c r="R77" s="96">
        <v>83.331951219512206</v>
      </c>
    </row>
    <row r="78" spans="1:18">
      <c r="A78" s="27" t="s">
        <v>179</v>
      </c>
      <c r="B78" s="10" t="s">
        <v>180</v>
      </c>
      <c r="C78" s="97">
        <v>3.7799309836458614</v>
      </c>
      <c r="D78" s="97">
        <v>11496.264928272269</v>
      </c>
      <c r="E78" s="30">
        <v>18.5</v>
      </c>
      <c r="F78" s="11">
        <v>7.0000000000000007E-2</v>
      </c>
      <c r="G78" s="11">
        <v>1</v>
      </c>
      <c r="H78" s="11">
        <v>1</v>
      </c>
      <c r="I78" s="11" t="s">
        <v>397</v>
      </c>
      <c r="J78" s="11">
        <v>0.7</v>
      </c>
      <c r="K78" s="11">
        <v>0.5</v>
      </c>
      <c r="L78" s="11">
        <v>0.28999999999999998</v>
      </c>
      <c r="M78" s="11">
        <v>0.5</v>
      </c>
      <c r="N78" s="12" t="s">
        <v>397</v>
      </c>
      <c r="O78" s="12" t="s">
        <v>397</v>
      </c>
      <c r="P78" s="95">
        <v>9292.5645757165385</v>
      </c>
      <c r="Q78" s="95">
        <v>3.0915948376264919</v>
      </c>
      <c r="R78" s="96">
        <v>73.901414634146349</v>
      </c>
    </row>
    <row r="79" spans="1:18">
      <c r="A79" s="28" t="s">
        <v>181</v>
      </c>
      <c r="B79" s="10" t="s">
        <v>182</v>
      </c>
      <c r="C79" s="97">
        <v>4.6072307513269788</v>
      </c>
      <c r="D79" s="97">
        <v>23091.793394776672</v>
      </c>
      <c r="E79" s="30">
        <v>15.1</v>
      </c>
      <c r="F79" s="11">
        <v>0.05</v>
      </c>
      <c r="G79" s="11">
        <v>0</v>
      </c>
      <c r="H79" s="11">
        <v>0</v>
      </c>
      <c r="I79" s="11">
        <v>1.73</v>
      </c>
      <c r="J79" s="11">
        <v>0.12</v>
      </c>
      <c r="K79" s="11">
        <v>0.25</v>
      </c>
      <c r="L79" s="11">
        <v>0.22</v>
      </c>
      <c r="M79" s="11">
        <v>0.5</v>
      </c>
      <c r="N79" s="12">
        <v>4.3</v>
      </c>
      <c r="O79" s="12">
        <v>2.5</v>
      </c>
      <c r="P79" s="95">
        <v>15619.203208920664</v>
      </c>
      <c r="Q79" s="95">
        <v>6.7878984159980158</v>
      </c>
      <c r="R79" s="96">
        <v>70.45</v>
      </c>
    </row>
    <row r="80" spans="1:18">
      <c r="A80" s="27" t="s">
        <v>183</v>
      </c>
      <c r="B80" s="10" t="s">
        <v>184</v>
      </c>
      <c r="C80" s="97">
        <v>30.270987886312682</v>
      </c>
      <c r="D80" s="97">
        <v>2818.2551441782311</v>
      </c>
      <c r="E80" s="30">
        <v>51.3</v>
      </c>
      <c r="F80" s="11">
        <v>0.13</v>
      </c>
      <c r="G80" s="11">
        <v>0.5</v>
      </c>
      <c r="H80" s="11">
        <v>0.5</v>
      </c>
      <c r="I80" s="11" t="s">
        <v>397</v>
      </c>
      <c r="J80" s="11">
        <v>0.53</v>
      </c>
      <c r="K80" s="11">
        <v>0.75</v>
      </c>
      <c r="L80" s="11" t="s">
        <v>397</v>
      </c>
      <c r="M80" s="11">
        <v>0.5</v>
      </c>
      <c r="N80" s="12" t="s">
        <v>397</v>
      </c>
      <c r="O80" s="12" t="s">
        <v>397</v>
      </c>
      <c r="P80" s="95">
        <v>2267.9435363485222</v>
      </c>
      <c r="Q80" s="95">
        <v>27.198682867126216</v>
      </c>
      <c r="R80" s="96">
        <v>60.953780487804885</v>
      </c>
    </row>
    <row r="81" spans="1:18">
      <c r="A81" s="27" t="s">
        <v>372</v>
      </c>
      <c r="B81" s="10" t="s">
        <v>24</v>
      </c>
      <c r="C81" s="97">
        <v>2.341476489649716</v>
      </c>
      <c r="D81" s="97">
        <v>33629.346976206318</v>
      </c>
      <c r="E81" s="30">
        <v>3.6</v>
      </c>
      <c r="F81" s="11">
        <v>0</v>
      </c>
      <c r="G81" s="11">
        <v>0</v>
      </c>
      <c r="H81" s="11">
        <v>0</v>
      </c>
      <c r="I81" s="11">
        <v>5.28</v>
      </c>
      <c r="J81" s="11">
        <v>0.19</v>
      </c>
      <c r="K81" s="11">
        <v>0</v>
      </c>
      <c r="L81" s="11">
        <v>0.26</v>
      </c>
      <c r="M81" s="11">
        <v>0.5</v>
      </c>
      <c r="N81" s="12" t="s">
        <v>397</v>
      </c>
      <c r="O81" s="12" t="s">
        <v>397</v>
      </c>
      <c r="P81" s="95">
        <v>25541.46474766577</v>
      </c>
      <c r="Q81" s="95">
        <v>3.1474370743898272</v>
      </c>
      <c r="R81" s="96">
        <v>81.459756097560984</v>
      </c>
    </row>
    <row r="82" spans="1:18">
      <c r="A82" s="27" t="s">
        <v>187</v>
      </c>
      <c r="B82" s="10" t="s">
        <v>188</v>
      </c>
      <c r="C82" s="97" t="s">
        <v>397</v>
      </c>
      <c r="D82" s="97"/>
      <c r="E82" s="30">
        <v>9</v>
      </c>
      <c r="F82" s="11">
        <v>0.05</v>
      </c>
      <c r="G82" s="11">
        <v>1</v>
      </c>
      <c r="H82" s="11">
        <v>1</v>
      </c>
      <c r="I82" s="11" t="s">
        <v>397</v>
      </c>
      <c r="J82" s="11">
        <v>0.39</v>
      </c>
      <c r="K82" s="11">
        <v>1</v>
      </c>
      <c r="L82" s="11">
        <v>0.36</v>
      </c>
      <c r="M82" s="11">
        <v>0</v>
      </c>
      <c r="N82" s="12" t="s">
        <v>397</v>
      </c>
      <c r="O82" s="12" t="s">
        <v>397</v>
      </c>
      <c r="P82" s="95">
        <v>94007.128323421159</v>
      </c>
      <c r="Q82" s="95" t="s">
        <v>397</v>
      </c>
      <c r="R82" s="96">
        <v>74.462756097560984</v>
      </c>
    </row>
    <row r="83" spans="1:18">
      <c r="A83" s="28" t="s">
        <v>403</v>
      </c>
      <c r="B83" s="10" t="s">
        <v>190</v>
      </c>
      <c r="C83" s="97">
        <v>17.257753119300034</v>
      </c>
      <c r="D83" s="97">
        <v>3169.4716081304887</v>
      </c>
      <c r="E83" s="30">
        <v>22.6</v>
      </c>
      <c r="F83" s="11">
        <v>0.08</v>
      </c>
      <c r="G83" s="11">
        <v>0.5</v>
      </c>
      <c r="H83" s="11">
        <v>0.5</v>
      </c>
      <c r="I83" s="11">
        <v>2.46</v>
      </c>
      <c r="J83" s="11">
        <v>0.36</v>
      </c>
      <c r="K83" s="11">
        <v>0.5</v>
      </c>
      <c r="L83" s="11">
        <v>0.41</v>
      </c>
      <c r="M83" s="11">
        <v>0.5</v>
      </c>
      <c r="N83" s="12">
        <v>25.6</v>
      </c>
      <c r="O83" s="12">
        <v>20.5</v>
      </c>
      <c r="P83" s="95">
        <v>2370.166045046512</v>
      </c>
      <c r="Q83" s="95">
        <v>31.945799939975323</v>
      </c>
      <c r="R83" s="96">
        <v>70.202439024390245</v>
      </c>
    </row>
    <row r="84" spans="1:18">
      <c r="A84" s="27" t="s">
        <v>404</v>
      </c>
      <c r="B84" s="10" t="s">
        <v>192</v>
      </c>
      <c r="C84" s="97">
        <v>27.537746322980944</v>
      </c>
      <c r="D84" s="97">
        <v>5075.7329125858314</v>
      </c>
      <c r="E84" s="30">
        <v>69.099999999999994</v>
      </c>
      <c r="F84" s="11">
        <v>0.2</v>
      </c>
      <c r="G84" s="11">
        <v>0.5</v>
      </c>
      <c r="H84" s="11">
        <v>0.5</v>
      </c>
      <c r="I84" s="11" t="s">
        <v>397</v>
      </c>
      <c r="J84" s="11">
        <v>0.81</v>
      </c>
      <c r="K84" s="11">
        <v>0.5</v>
      </c>
      <c r="L84" s="11" t="s">
        <v>397</v>
      </c>
      <c r="M84" s="11">
        <v>0.5</v>
      </c>
      <c r="N84" s="12" t="s">
        <v>397</v>
      </c>
      <c r="O84" s="12" t="s">
        <v>397</v>
      </c>
      <c r="P84" s="95">
        <v>2953.7073158994426</v>
      </c>
      <c r="Q84" s="95">
        <v>36.180821618275459</v>
      </c>
      <c r="R84" s="96">
        <v>65.687243902439036</v>
      </c>
    </row>
    <row r="85" spans="1:18">
      <c r="A85" s="28" t="s">
        <v>193</v>
      </c>
      <c r="B85" s="10" t="s">
        <v>194</v>
      </c>
      <c r="C85" s="97">
        <v>3.4476141128606654</v>
      </c>
      <c r="D85" s="97">
        <v>22460.449489225346</v>
      </c>
      <c r="E85" s="30">
        <v>8.1999999999999993</v>
      </c>
      <c r="F85" s="11">
        <v>0.01</v>
      </c>
      <c r="G85" s="11">
        <v>0</v>
      </c>
      <c r="H85" s="11">
        <v>0</v>
      </c>
      <c r="I85" s="11">
        <v>2.15</v>
      </c>
      <c r="J85" s="11" t="s">
        <v>397</v>
      </c>
      <c r="K85" s="11">
        <v>0.5</v>
      </c>
      <c r="L85" s="11" t="s">
        <v>397</v>
      </c>
      <c r="M85" s="11">
        <v>0</v>
      </c>
      <c r="N85" s="12" t="s">
        <v>397</v>
      </c>
      <c r="O85" s="12" t="s">
        <v>397</v>
      </c>
      <c r="P85" s="95">
        <v>17234.601843209297</v>
      </c>
      <c r="Q85" s="95">
        <v>4.2874278506825743</v>
      </c>
      <c r="R85" s="96">
        <v>73.980487804878067</v>
      </c>
    </row>
    <row r="86" spans="1:18">
      <c r="A86" s="27" t="s">
        <v>195</v>
      </c>
      <c r="B86" s="10" t="s">
        <v>196</v>
      </c>
      <c r="C86" s="97">
        <v>5.5404666040330088</v>
      </c>
      <c r="D86" s="97">
        <v>16659.327959720733</v>
      </c>
      <c r="E86" s="30">
        <v>8.6</v>
      </c>
      <c r="F86" s="11">
        <v>0.03</v>
      </c>
      <c r="G86" s="11">
        <v>1</v>
      </c>
      <c r="H86" s="11">
        <v>1</v>
      </c>
      <c r="I86" s="11" t="s">
        <v>397</v>
      </c>
      <c r="J86" s="11">
        <v>0.1</v>
      </c>
      <c r="K86" s="11">
        <v>0</v>
      </c>
      <c r="L86" s="11">
        <v>0.31</v>
      </c>
      <c r="M86" s="11">
        <v>0.5</v>
      </c>
      <c r="N86" s="12" t="s">
        <v>397</v>
      </c>
      <c r="O86" s="12" t="s">
        <v>397</v>
      </c>
      <c r="P86" s="95">
        <v>12258.125379793342</v>
      </c>
      <c r="Q86" s="95">
        <v>3.9606721985914515</v>
      </c>
      <c r="R86" s="96">
        <v>80.128878048780507</v>
      </c>
    </row>
    <row r="87" spans="1:18">
      <c r="A87" s="27" t="s">
        <v>197</v>
      </c>
      <c r="B87" s="10" t="s">
        <v>198</v>
      </c>
      <c r="C87" s="97" t="s">
        <v>397</v>
      </c>
      <c r="D87" s="97">
        <v>2480.2635499182156</v>
      </c>
      <c r="E87" s="30">
        <v>92</v>
      </c>
      <c r="F87" s="11">
        <v>0.15</v>
      </c>
      <c r="G87" s="11">
        <v>0.5</v>
      </c>
      <c r="H87" s="11">
        <v>0.5</v>
      </c>
      <c r="I87" s="11">
        <v>2.5</v>
      </c>
      <c r="J87" s="11">
        <v>0.37</v>
      </c>
      <c r="K87" s="11">
        <v>1</v>
      </c>
      <c r="L87" s="11" t="s">
        <v>397</v>
      </c>
      <c r="M87" s="11">
        <v>0.5</v>
      </c>
      <c r="N87" s="12" t="s">
        <v>397</v>
      </c>
      <c r="O87" s="12" t="s">
        <v>397</v>
      </c>
      <c r="P87" s="95">
        <v>1809.5114307218203</v>
      </c>
      <c r="Q87" s="95">
        <v>9.0116832926346699</v>
      </c>
      <c r="R87" s="96">
        <v>49.331463414634158</v>
      </c>
    </row>
    <row r="88" spans="1:18">
      <c r="A88" s="27" t="s">
        <v>199</v>
      </c>
      <c r="B88" s="10" t="s">
        <v>200</v>
      </c>
      <c r="C88" s="97" t="s">
        <v>397</v>
      </c>
      <c r="D88" s="97">
        <v>802.04991483449544</v>
      </c>
      <c r="E88" s="30">
        <v>72.900000000000006</v>
      </c>
      <c r="F88" s="11">
        <v>0.2</v>
      </c>
      <c r="G88" s="11">
        <v>0.5</v>
      </c>
      <c r="H88" s="11">
        <v>0.5</v>
      </c>
      <c r="I88" s="11" t="s">
        <v>397</v>
      </c>
      <c r="J88" s="11">
        <v>0.59</v>
      </c>
      <c r="K88" s="11">
        <v>1</v>
      </c>
      <c r="L88" s="11" t="s">
        <v>397</v>
      </c>
      <c r="M88" s="11">
        <v>0.5</v>
      </c>
      <c r="N88" s="12" t="s">
        <v>397</v>
      </c>
      <c r="O88" s="12" t="s">
        <v>397</v>
      </c>
      <c r="P88" s="95">
        <v>596.32254936438937</v>
      </c>
      <c r="Q88" s="95" t="s">
        <v>397</v>
      </c>
      <c r="R88" s="96">
        <v>60.520390243902447</v>
      </c>
    </row>
    <row r="89" spans="1:18">
      <c r="A89" s="27" t="s">
        <v>201</v>
      </c>
      <c r="B89" s="10" t="s">
        <v>202</v>
      </c>
      <c r="C89" s="97" t="s">
        <v>397</v>
      </c>
      <c r="D89" s="97">
        <v>14873.926950783301</v>
      </c>
      <c r="E89" s="30">
        <v>13.9</v>
      </c>
      <c r="F89" s="11">
        <v>0.03</v>
      </c>
      <c r="G89" s="11">
        <v>1</v>
      </c>
      <c r="H89" s="11">
        <v>1</v>
      </c>
      <c r="I89" s="11" t="s">
        <v>397</v>
      </c>
      <c r="J89" s="11">
        <v>0.28000000000000003</v>
      </c>
      <c r="K89" s="11">
        <v>1</v>
      </c>
      <c r="L89" s="11">
        <v>0.32</v>
      </c>
      <c r="M89" s="11">
        <v>0.5</v>
      </c>
      <c r="N89" s="12" t="s">
        <v>397</v>
      </c>
      <c r="O89" s="12" t="s">
        <v>397</v>
      </c>
      <c r="P89" s="95">
        <v>26004.749214107811</v>
      </c>
      <c r="Q89" s="95">
        <v>2.3393282538784392</v>
      </c>
      <c r="R89" s="96">
        <v>71.657682926829281</v>
      </c>
    </row>
    <row r="90" spans="1:18">
      <c r="A90" s="28" t="s">
        <v>203</v>
      </c>
      <c r="B90" s="10" t="s">
        <v>204</v>
      </c>
      <c r="C90" s="97">
        <v>3.4595119034180182</v>
      </c>
      <c r="D90" s="97">
        <v>25708.473489517219</v>
      </c>
      <c r="E90" s="30">
        <v>5.2</v>
      </c>
      <c r="F90" s="11">
        <v>0</v>
      </c>
      <c r="G90" s="11">
        <v>0</v>
      </c>
      <c r="H90" s="11">
        <v>0</v>
      </c>
      <c r="I90" s="11">
        <v>2.09</v>
      </c>
      <c r="J90" s="11" t="s">
        <v>397</v>
      </c>
      <c r="K90" s="11">
        <v>0.25</v>
      </c>
      <c r="L90" s="11" t="s">
        <v>397</v>
      </c>
      <c r="M90" s="11">
        <v>0</v>
      </c>
      <c r="N90" s="12" t="s">
        <v>397</v>
      </c>
      <c r="O90" s="12" t="s">
        <v>397</v>
      </c>
      <c r="P90" s="95">
        <v>18272.987444265957</v>
      </c>
      <c r="Q90" s="95">
        <v>4.7771399341252412</v>
      </c>
      <c r="R90" s="96">
        <v>74.163414634146363</v>
      </c>
    </row>
    <row r="91" spans="1:18">
      <c r="A91" s="27" t="s">
        <v>205</v>
      </c>
      <c r="B91" s="10" t="s">
        <v>25</v>
      </c>
      <c r="C91" s="97" t="s">
        <v>397</v>
      </c>
      <c r="D91" s="97"/>
      <c r="E91" s="30">
        <v>2</v>
      </c>
      <c r="F91" s="11">
        <v>0.01</v>
      </c>
      <c r="G91" s="11">
        <v>0</v>
      </c>
      <c r="H91" s="11">
        <v>0</v>
      </c>
      <c r="I91" s="11" t="s">
        <v>397</v>
      </c>
      <c r="J91" s="11" t="s">
        <v>397</v>
      </c>
      <c r="K91" s="11">
        <v>0</v>
      </c>
      <c r="L91" s="11" t="s">
        <v>397</v>
      </c>
      <c r="M91" s="11">
        <v>0</v>
      </c>
      <c r="N91" s="12" t="s">
        <v>397</v>
      </c>
      <c r="O91" s="12" t="s">
        <v>397</v>
      </c>
      <c r="P91" s="95">
        <v>87589.525431807255</v>
      </c>
      <c r="Q91" s="95">
        <v>0.40273467402248225</v>
      </c>
      <c r="R91" s="96">
        <v>81.79756097560977</v>
      </c>
    </row>
    <row r="92" spans="1:18">
      <c r="A92" s="27" t="s">
        <v>210</v>
      </c>
      <c r="B92" s="10" t="s">
        <v>211</v>
      </c>
      <c r="C92" s="97" t="s">
        <v>397</v>
      </c>
      <c r="D92" s="97">
        <v>1370.6492857557846</v>
      </c>
      <c r="E92" s="30">
        <v>51.5</v>
      </c>
      <c r="F92" s="11">
        <v>0.4</v>
      </c>
      <c r="G92" s="11">
        <v>0.5</v>
      </c>
      <c r="H92" s="11">
        <v>0.5</v>
      </c>
      <c r="I92" s="11">
        <v>3.81</v>
      </c>
      <c r="J92" s="11">
        <v>0.32</v>
      </c>
      <c r="K92" s="11">
        <v>0.5</v>
      </c>
      <c r="L92" s="11" t="s">
        <v>397</v>
      </c>
      <c r="M92" s="11">
        <v>0.5</v>
      </c>
      <c r="N92" s="12" t="s">
        <v>397</v>
      </c>
      <c r="O92" s="12" t="s">
        <v>397</v>
      </c>
      <c r="P92" s="95">
        <v>1393.0205505466201</v>
      </c>
      <c r="Q92" s="95">
        <v>28.2889037456791</v>
      </c>
      <c r="R92" s="96">
        <v>64.673902439024403</v>
      </c>
    </row>
    <row r="93" spans="1:18">
      <c r="A93" s="27" t="s">
        <v>212</v>
      </c>
      <c r="B93" s="10" t="s">
        <v>213</v>
      </c>
      <c r="C93" s="97">
        <v>33.314332704747905</v>
      </c>
      <c r="D93" s="97">
        <v>783.83147451238153</v>
      </c>
      <c r="E93" s="30">
        <v>66.900000000000006</v>
      </c>
      <c r="F93" s="11">
        <v>0.26</v>
      </c>
      <c r="G93" s="11">
        <v>0.5</v>
      </c>
      <c r="H93" s="11">
        <v>0.5</v>
      </c>
      <c r="I93" s="11" t="s">
        <v>397</v>
      </c>
      <c r="J93" s="11">
        <v>0.13</v>
      </c>
      <c r="K93" s="11">
        <v>0.25</v>
      </c>
      <c r="L93" s="11" t="s">
        <v>397</v>
      </c>
      <c r="M93" s="11">
        <v>0.5</v>
      </c>
      <c r="N93" s="12" t="s">
        <v>397</v>
      </c>
      <c r="O93" s="12" t="s">
        <v>397</v>
      </c>
      <c r="P93" s="95">
        <v>617.46016714502184</v>
      </c>
      <c r="Q93" s="95">
        <v>33.111319235096538</v>
      </c>
      <c r="R93" s="96">
        <v>61.466000000000008</v>
      </c>
    </row>
    <row r="94" spans="1:18">
      <c r="A94" s="27" t="s">
        <v>214</v>
      </c>
      <c r="B94" s="10" t="s">
        <v>215</v>
      </c>
      <c r="C94" s="97">
        <v>9.0578931333095323</v>
      </c>
      <c r="D94" s="97">
        <v>23803.952089973041</v>
      </c>
      <c r="E94" s="30">
        <v>7.2</v>
      </c>
      <c r="F94" s="11">
        <v>0.06</v>
      </c>
      <c r="G94" s="11">
        <v>1</v>
      </c>
      <c r="H94" s="11">
        <v>1</v>
      </c>
      <c r="I94" s="11" t="s">
        <v>397</v>
      </c>
      <c r="J94" s="11">
        <v>0.42</v>
      </c>
      <c r="K94" s="11">
        <v>0.5</v>
      </c>
      <c r="L94" s="11">
        <v>0.43</v>
      </c>
      <c r="M94" s="11">
        <v>0.5</v>
      </c>
      <c r="N94" s="12" t="s">
        <v>397</v>
      </c>
      <c r="O94" s="12" t="s">
        <v>397</v>
      </c>
      <c r="P94" s="95">
        <v>18478.482950896101</v>
      </c>
      <c r="Q94" s="95">
        <v>8.2623366471785094</v>
      </c>
      <c r="R94" s="96">
        <v>74.567512195121964</v>
      </c>
    </row>
    <row r="95" spans="1:18">
      <c r="A95" s="27" t="s">
        <v>218</v>
      </c>
      <c r="B95" s="10" t="s">
        <v>219</v>
      </c>
      <c r="C95" s="97" t="s">
        <v>397</v>
      </c>
      <c r="D95" s="97">
        <v>1525.8084627677495</v>
      </c>
      <c r="E95" s="30">
        <v>118.3</v>
      </c>
      <c r="F95" s="11">
        <v>0.53</v>
      </c>
      <c r="G95" s="11">
        <v>0.5</v>
      </c>
      <c r="H95" s="11">
        <v>0.5</v>
      </c>
      <c r="I95" s="11">
        <v>17.29</v>
      </c>
      <c r="J95" s="11">
        <v>0.87</v>
      </c>
      <c r="K95" s="11">
        <v>1</v>
      </c>
      <c r="L95" s="11">
        <v>0.47</v>
      </c>
      <c r="M95" s="11">
        <v>0.5</v>
      </c>
      <c r="N95" s="12">
        <v>49.1</v>
      </c>
      <c r="O95" s="12">
        <v>60.3</v>
      </c>
      <c r="P95" s="95">
        <v>1418.0932712977806</v>
      </c>
      <c r="Q95" s="95">
        <v>37.649112407512128</v>
      </c>
      <c r="R95" s="96">
        <v>57.535195121951226</v>
      </c>
    </row>
    <row r="96" spans="1:18">
      <c r="A96" s="27" t="s">
        <v>222</v>
      </c>
      <c r="B96" s="10" t="s">
        <v>223</v>
      </c>
      <c r="C96" s="97">
        <v>22.818375642543629</v>
      </c>
      <c r="D96" s="97">
        <v>3731.902529322454</v>
      </c>
      <c r="E96" s="30">
        <v>87.5</v>
      </c>
      <c r="F96" s="11">
        <v>0.28000000000000003</v>
      </c>
      <c r="G96" s="11">
        <v>1</v>
      </c>
      <c r="H96" s="11">
        <v>1</v>
      </c>
      <c r="I96" s="11" t="s">
        <v>397</v>
      </c>
      <c r="J96" s="11" t="s">
        <v>397</v>
      </c>
      <c r="K96" s="11">
        <v>1</v>
      </c>
      <c r="L96" s="11" t="s">
        <v>397</v>
      </c>
      <c r="M96" s="11">
        <v>0.5</v>
      </c>
      <c r="N96" s="12" t="s">
        <v>397</v>
      </c>
      <c r="O96" s="12" t="s">
        <v>397</v>
      </c>
      <c r="P96" s="95">
        <v>2947.7360832741056</v>
      </c>
      <c r="Q96" s="95">
        <v>29.821026755651424</v>
      </c>
      <c r="R96" s="96">
        <v>62.802707317073164</v>
      </c>
    </row>
    <row r="97" spans="1:18">
      <c r="A97" s="27" t="s">
        <v>224</v>
      </c>
      <c r="B97" s="10" t="s">
        <v>225</v>
      </c>
      <c r="C97" s="97">
        <v>3.0115078866565188</v>
      </c>
      <c r="D97" s="97">
        <v>17730.898406352611</v>
      </c>
      <c r="E97" s="30">
        <v>13.9</v>
      </c>
      <c r="F97" s="11">
        <v>0.1</v>
      </c>
      <c r="G97" s="11">
        <v>0.5</v>
      </c>
      <c r="H97" s="11">
        <v>0.5</v>
      </c>
      <c r="I97" s="11">
        <v>3.79</v>
      </c>
      <c r="J97" s="11" t="s">
        <v>397</v>
      </c>
      <c r="K97" s="11">
        <v>0.25</v>
      </c>
      <c r="L97" s="11" t="s">
        <v>397</v>
      </c>
      <c r="M97" s="11">
        <v>0</v>
      </c>
      <c r="N97" s="12" t="s">
        <v>397</v>
      </c>
      <c r="O97" s="12" t="s">
        <v>397</v>
      </c>
      <c r="P97" s="95">
        <v>12746.543591349733</v>
      </c>
      <c r="Q97" s="95">
        <v>6.0370721946285339</v>
      </c>
      <c r="R97" s="96">
        <v>74.460000000000008</v>
      </c>
    </row>
    <row r="98" spans="1:18">
      <c r="A98" s="27" t="s">
        <v>226</v>
      </c>
      <c r="B98" s="10" t="s">
        <v>26</v>
      </c>
      <c r="C98" s="97">
        <v>3.4998903486209416</v>
      </c>
      <c r="D98" s="97">
        <v>16287.065731677709</v>
      </c>
      <c r="E98" s="30">
        <v>13.8</v>
      </c>
      <c r="F98" s="11">
        <v>0.17</v>
      </c>
      <c r="G98" s="11">
        <v>0.5</v>
      </c>
      <c r="H98" s="11">
        <v>0.5</v>
      </c>
      <c r="I98" s="11">
        <v>3.32</v>
      </c>
      <c r="J98" s="11">
        <v>0.16</v>
      </c>
      <c r="K98" s="11">
        <v>0</v>
      </c>
      <c r="L98" s="11">
        <v>0.21</v>
      </c>
      <c r="M98" s="11">
        <v>0.5</v>
      </c>
      <c r="N98" s="12" t="s">
        <v>397</v>
      </c>
      <c r="O98" s="12" t="s">
        <v>397</v>
      </c>
      <c r="P98" s="95">
        <v>15084.276168434772</v>
      </c>
      <c r="Q98" s="95">
        <v>3.3701904917422874</v>
      </c>
      <c r="R98" s="96">
        <v>76.532658536585373</v>
      </c>
    </row>
    <row r="99" spans="1:18">
      <c r="A99" s="28" t="s">
        <v>228</v>
      </c>
      <c r="B99" s="10" t="s">
        <v>229</v>
      </c>
      <c r="C99" s="97">
        <v>15.231872645625385</v>
      </c>
      <c r="D99" s="97">
        <v>4753.5488147838432</v>
      </c>
      <c r="E99" s="30">
        <v>16.100000000000001</v>
      </c>
      <c r="F99" s="11">
        <v>0.11</v>
      </c>
      <c r="G99" s="11">
        <v>0.5</v>
      </c>
      <c r="H99" s="11">
        <v>0.5</v>
      </c>
      <c r="I99" s="11">
        <v>1.77</v>
      </c>
      <c r="J99" s="11">
        <v>0.22</v>
      </c>
      <c r="K99" s="11">
        <v>0.25</v>
      </c>
      <c r="L99" s="11">
        <v>0.17</v>
      </c>
      <c r="M99" s="11">
        <v>0.5</v>
      </c>
      <c r="N99" s="12" t="s">
        <v>397</v>
      </c>
      <c r="O99" s="12" t="s">
        <v>397</v>
      </c>
      <c r="P99" s="95">
        <v>3318.3637664319708</v>
      </c>
      <c r="Q99" s="95">
        <v>19.530823815477561</v>
      </c>
      <c r="R99" s="96">
        <v>68.811512195121963</v>
      </c>
    </row>
    <row r="100" spans="1:18">
      <c r="A100" s="27" t="s">
        <v>230</v>
      </c>
      <c r="B100" s="10" t="s">
        <v>231</v>
      </c>
      <c r="C100" s="97">
        <v>15.750181579184641</v>
      </c>
      <c r="D100" s="97">
        <v>11396.42080287767</v>
      </c>
      <c r="E100" s="30">
        <v>23.5</v>
      </c>
      <c r="F100" s="11">
        <v>0.04</v>
      </c>
      <c r="G100" s="11">
        <v>0</v>
      </c>
      <c r="H100" s="11">
        <v>0</v>
      </c>
      <c r="I100" s="11">
        <v>2.1800000000000002</v>
      </c>
      <c r="J100" s="11">
        <v>0.1</v>
      </c>
      <c r="K100" s="11">
        <v>0.25</v>
      </c>
      <c r="L100" s="11" t="s">
        <v>397</v>
      </c>
      <c r="M100" s="11">
        <v>0.5</v>
      </c>
      <c r="N100" s="12" t="s">
        <v>397</v>
      </c>
      <c r="O100" s="12" t="s">
        <v>397</v>
      </c>
      <c r="P100" s="95" t="s">
        <v>397</v>
      </c>
      <c r="Q100" s="95" t="s">
        <v>397</v>
      </c>
      <c r="R100" s="96">
        <v>69.06180487804879</v>
      </c>
    </row>
    <row r="101" spans="1:18">
      <c r="A101" s="27" t="s">
        <v>232</v>
      </c>
      <c r="B101" s="10" t="s">
        <v>233</v>
      </c>
      <c r="C101" s="97">
        <v>16.017708583560971</v>
      </c>
      <c r="D101" s="97">
        <v>6957.3787434502601</v>
      </c>
      <c r="E101" s="30">
        <v>28.6</v>
      </c>
      <c r="F101" s="11">
        <v>0.11</v>
      </c>
      <c r="G101" s="11">
        <v>1</v>
      </c>
      <c r="H101" s="11">
        <v>1</v>
      </c>
      <c r="I101" s="11" t="s">
        <v>397</v>
      </c>
      <c r="J101" s="11">
        <v>0.32</v>
      </c>
      <c r="K101" s="11">
        <v>1</v>
      </c>
      <c r="L101" s="11">
        <v>0.2</v>
      </c>
      <c r="M101" s="11">
        <v>0.5</v>
      </c>
      <c r="N101" s="12" t="s">
        <v>397</v>
      </c>
      <c r="O101" s="12" t="s">
        <v>397</v>
      </c>
      <c r="P101" s="95">
        <v>5420.9297326357</v>
      </c>
      <c r="Q101" s="95">
        <v>14.677522808024374</v>
      </c>
      <c r="R101" s="96">
        <v>73.709048780487819</v>
      </c>
    </row>
    <row r="102" spans="1:18">
      <c r="A102" s="27" t="s">
        <v>234</v>
      </c>
      <c r="B102" s="10" t="s">
        <v>235</v>
      </c>
      <c r="C102" s="97">
        <v>28.631889892729951</v>
      </c>
      <c r="D102" s="97">
        <v>1084.8373233414479</v>
      </c>
      <c r="E102" s="30">
        <v>81.2</v>
      </c>
      <c r="F102" s="11">
        <v>0.45</v>
      </c>
      <c r="G102" s="11">
        <v>0.5</v>
      </c>
      <c r="H102" s="11">
        <v>0.5</v>
      </c>
      <c r="I102" s="11" t="s">
        <v>397</v>
      </c>
      <c r="J102" s="11">
        <v>0.36</v>
      </c>
      <c r="K102" s="11">
        <v>0</v>
      </c>
      <c r="L102" s="11" t="s">
        <v>397</v>
      </c>
      <c r="M102" s="11">
        <v>0.5</v>
      </c>
      <c r="N102" s="12" t="s">
        <v>397</v>
      </c>
      <c r="O102" s="12" t="s">
        <v>397</v>
      </c>
      <c r="P102" s="95">
        <v>735.26897458711903</v>
      </c>
      <c r="Q102" s="95">
        <v>25.618522395191224</v>
      </c>
      <c r="R102" s="96">
        <v>54.641512195121955</v>
      </c>
    </row>
    <row r="103" spans="1:18">
      <c r="A103" s="28" t="s">
        <v>376</v>
      </c>
      <c r="B103" s="10" t="s">
        <v>463</v>
      </c>
      <c r="C103" s="97" t="s">
        <v>397</v>
      </c>
      <c r="D103" s="97"/>
      <c r="E103" s="30">
        <v>51.7</v>
      </c>
      <c r="F103" s="11">
        <v>7.0000000000000007E-2</v>
      </c>
      <c r="G103" s="11">
        <v>1</v>
      </c>
      <c r="H103" s="11">
        <v>0.5</v>
      </c>
      <c r="I103" s="11" t="s">
        <v>397</v>
      </c>
      <c r="J103" s="11" t="s">
        <v>397</v>
      </c>
      <c r="K103" s="11">
        <v>0.75</v>
      </c>
      <c r="L103" s="11" t="s">
        <v>397</v>
      </c>
      <c r="M103" s="11">
        <v>0.5</v>
      </c>
      <c r="N103" s="12" t="s">
        <v>397</v>
      </c>
      <c r="O103" s="12" t="s">
        <v>397</v>
      </c>
      <c r="P103" s="95" t="s">
        <v>397</v>
      </c>
      <c r="Q103" s="95" t="s">
        <v>397</v>
      </c>
      <c r="R103" s="96">
        <v>65.654097560975615</v>
      </c>
    </row>
    <row r="104" spans="1:18">
      <c r="A104" s="27" t="s">
        <v>236</v>
      </c>
      <c r="B104" s="10" t="s">
        <v>237</v>
      </c>
      <c r="C104" s="97">
        <v>6.0676898006834703</v>
      </c>
      <c r="D104" s="97">
        <v>9288.4948208427977</v>
      </c>
      <c r="E104" s="30">
        <v>46.4</v>
      </c>
      <c r="F104" s="11">
        <v>0.05</v>
      </c>
      <c r="G104" s="11">
        <v>0.5</v>
      </c>
      <c r="H104" s="11">
        <v>0.5</v>
      </c>
      <c r="I104" s="11" t="s">
        <v>397</v>
      </c>
      <c r="J104" s="11">
        <v>0.35</v>
      </c>
      <c r="K104" s="11">
        <v>0</v>
      </c>
      <c r="L104" s="11" t="s">
        <v>397</v>
      </c>
      <c r="M104" s="11">
        <v>0.5</v>
      </c>
      <c r="N104" s="12" t="s">
        <v>397</v>
      </c>
      <c r="O104" s="12" t="s">
        <v>397</v>
      </c>
      <c r="P104" s="95">
        <v>7278.3414576180439</v>
      </c>
      <c r="Q104" s="95">
        <v>11.326711288878483</v>
      </c>
      <c r="R104" s="96">
        <v>64.343878048780482</v>
      </c>
    </row>
    <row r="105" spans="1:18">
      <c r="A105" s="27" t="s">
        <v>238</v>
      </c>
      <c r="B105" s="10" t="s">
        <v>239</v>
      </c>
      <c r="C105" s="97">
        <v>34.347232627235599</v>
      </c>
      <c r="D105" s="97">
        <v>2261.0834441422417</v>
      </c>
      <c r="E105" s="30">
        <v>37.4</v>
      </c>
      <c r="F105" s="11">
        <v>0.28999999999999998</v>
      </c>
      <c r="G105" s="11">
        <v>0</v>
      </c>
      <c r="H105" s="11">
        <v>0</v>
      </c>
      <c r="I105" s="11" t="s">
        <v>397</v>
      </c>
      <c r="J105" s="11">
        <v>0.23</v>
      </c>
      <c r="K105" s="11">
        <v>0.5</v>
      </c>
      <c r="L105" s="11" t="s">
        <v>397</v>
      </c>
      <c r="M105" s="11">
        <v>0.5</v>
      </c>
      <c r="N105" s="12">
        <v>8.1999999999999993</v>
      </c>
      <c r="O105" s="12">
        <v>8.8000000000000007</v>
      </c>
      <c r="P105" s="95">
        <v>1693.1503914194896</v>
      </c>
      <c r="Q105" s="95">
        <v>36.348851837333747</v>
      </c>
      <c r="R105" s="96">
        <v>69.222000000000008</v>
      </c>
    </row>
    <row r="106" spans="1:18">
      <c r="A106" s="27" t="s">
        <v>240</v>
      </c>
      <c r="B106" s="10" t="s">
        <v>27</v>
      </c>
      <c r="C106" s="97">
        <v>1.9924386723407721</v>
      </c>
      <c r="D106" s="97">
        <v>45280.551121025572</v>
      </c>
      <c r="E106" s="30">
        <v>3.9</v>
      </c>
      <c r="F106" s="11">
        <v>0</v>
      </c>
      <c r="G106" s="11">
        <v>0</v>
      </c>
      <c r="H106" s="11">
        <v>0</v>
      </c>
      <c r="I106" s="11">
        <v>1.73</v>
      </c>
      <c r="J106" s="11">
        <v>0.09</v>
      </c>
      <c r="K106" s="11">
        <v>0.5</v>
      </c>
      <c r="L106" s="11">
        <v>0.05</v>
      </c>
      <c r="M106" s="11">
        <v>0</v>
      </c>
      <c r="N106" s="12" t="s">
        <v>397</v>
      </c>
      <c r="O106" s="12" t="s">
        <v>397</v>
      </c>
      <c r="P106" s="95">
        <v>43811.072008448871</v>
      </c>
      <c r="Q106" s="95">
        <v>2.0078001163644137</v>
      </c>
      <c r="R106" s="96">
        <v>81.104878048780492</v>
      </c>
    </row>
    <row r="107" spans="1:18">
      <c r="A107" s="27" t="s">
        <v>241</v>
      </c>
      <c r="B107" s="10" t="s">
        <v>29</v>
      </c>
      <c r="C107" s="97" t="s">
        <v>397</v>
      </c>
      <c r="D107" s="97"/>
      <c r="E107" s="30">
        <v>5.8</v>
      </c>
      <c r="F107" s="11">
        <v>0.08</v>
      </c>
      <c r="G107" s="11">
        <v>0</v>
      </c>
      <c r="H107" s="11">
        <v>0</v>
      </c>
      <c r="I107" s="11">
        <v>1.71</v>
      </c>
      <c r="J107" s="11">
        <v>0.09</v>
      </c>
      <c r="K107" s="11">
        <v>0.25</v>
      </c>
      <c r="L107" s="11">
        <v>0.05</v>
      </c>
      <c r="M107" s="11">
        <v>0</v>
      </c>
      <c r="N107" s="12" t="s">
        <v>397</v>
      </c>
      <c r="O107" s="12" t="s">
        <v>397</v>
      </c>
      <c r="P107" s="95">
        <v>31798.055847855783</v>
      </c>
      <c r="Q107" s="95">
        <v>4.8561869469430903</v>
      </c>
      <c r="R107" s="96">
        <v>81.407317073170731</v>
      </c>
    </row>
    <row r="108" spans="1:18">
      <c r="A108" s="27" t="s">
        <v>242</v>
      </c>
      <c r="B108" s="10" t="s">
        <v>243</v>
      </c>
      <c r="C108" s="97">
        <v>20.52529459344743</v>
      </c>
      <c r="D108" s="97">
        <v>4692.1395057722375</v>
      </c>
      <c r="E108" s="30">
        <v>22.8</v>
      </c>
      <c r="F108" s="11">
        <v>0.3</v>
      </c>
      <c r="G108" s="11">
        <v>0.5</v>
      </c>
      <c r="H108" s="11">
        <v>0.5</v>
      </c>
      <c r="I108" s="11">
        <v>3.8</v>
      </c>
      <c r="J108" s="11">
        <v>0.14000000000000001</v>
      </c>
      <c r="K108" s="11">
        <v>0.25</v>
      </c>
      <c r="L108" s="11" t="s">
        <v>397</v>
      </c>
      <c r="M108" s="11">
        <v>0.5</v>
      </c>
      <c r="N108" s="12" t="s">
        <v>397</v>
      </c>
      <c r="O108" s="12" t="s">
        <v>397</v>
      </c>
      <c r="P108" s="95">
        <v>3792.6708085422333</v>
      </c>
      <c r="Q108" s="95">
        <v>18.557395396171952</v>
      </c>
      <c r="R108" s="96">
        <v>74.514756097560976</v>
      </c>
    </row>
    <row r="109" spans="1:18">
      <c r="A109" s="27" t="s">
        <v>244</v>
      </c>
      <c r="B109" s="10" t="s">
        <v>245</v>
      </c>
      <c r="C109" s="97">
        <v>36.698403703465019</v>
      </c>
      <c r="D109" s="97">
        <v>894.63475022616365</v>
      </c>
      <c r="E109" s="30">
        <v>99.6</v>
      </c>
      <c r="F109" s="11">
        <v>0.61</v>
      </c>
      <c r="G109" s="11">
        <v>1</v>
      </c>
      <c r="H109" s="11">
        <v>1</v>
      </c>
      <c r="I109" s="11" t="s">
        <v>397</v>
      </c>
      <c r="J109" s="11">
        <v>0.6</v>
      </c>
      <c r="K109" s="11">
        <v>1</v>
      </c>
      <c r="L109" s="11" t="s">
        <v>397</v>
      </c>
      <c r="M109" s="11">
        <v>0.5</v>
      </c>
      <c r="N109" s="12">
        <v>47.2</v>
      </c>
      <c r="O109" s="12">
        <v>56.5</v>
      </c>
      <c r="P109" s="95">
        <v>770.48819564971689</v>
      </c>
      <c r="Q109" s="95">
        <v>24.72846723456378</v>
      </c>
      <c r="R109" s="96">
        <v>60.828146341463416</v>
      </c>
    </row>
    <row r="110" spans="1:18">
      <c r="A110" s="27" t="s">
        <v>246</v>
      </c>
      <c r="B110" s="10" t="s">
        <v>247</v>
      </c>
      <c r="C110" s="97">
        <v>20.235715719361622</v>
      </c>
      <c r="D110" s="97">
        <v>5639.4470411070042</v>
      </c>
      <c r="E110" s="30">
        <v>112.5</v>
      </c>
      <c r="F110" s="11">
        <v>0.28999999999999998</v>
      </c>
      <c r="G110" s="11">
        <v>1</v>
      </c>
      <c r="H110" s="11">
        <v>1</v>
      </c>
      <c r="I110" s="11">
        <v>1.81</v>
      </c>
      <c r="J110" s="11">
        <v>0.43</v>
      </c>
      <c r="K110" s="11">
        <v>0.5</v>
      </c>
      <c r="L110" s="11">
        <v>0.46</v>
      </c>
      <c r="M110" s="11">
        <v>0.5</v>
      </c>
      <c r="N110" s="12" t="s">
        <v>397</v>
      </c>
      <c r="O110" s="12" t="s">
        <v>397</v>
      </c>
      <c r="P110" s="95">
        <v>4129.3112137809339</v>
      </c>
      <c r="Q110" s="95">
        <v>32.755421768345251</v>
      </c>
      <c r="R110" s="96">
        <v>52.44214634146342</v>
      </c>
    </row>
    <row r="111" spans="1:18">
      <c r="A111" s="27" t="s">
        <v>248</v>
      </c>
      <c r="B111" s="10" t="s">
        <v>28</v>
      </c>
      <c r="C111" s="97">
        <v>1.6757423636518336</v>
      </c>
      <c r="D111" s="97">
        <v>64020.454399208335</v>
      </c>
      <c r="E111" s="30">
        <v>2.7</v>
      </c>
      <c r="F111" s="11">
        <v>0</v>
      </c>
      <c r="G111" s="11">
        <v>0</v>
      </c>
      <c r="H111" s="11">
        <v>0</v>
      </c>
      <c r="I111" s="11">
        <v>1.61</v>
      </c>
      <c r="J111" s="11">
        <v>0.11</v>
      </c>
      <c r="K111" s="11">
        <v>0</v>
      </c>
      <c r="L111" s="11">
        <v>0.04</v>
      </c>
      <c r="M111" s="11">
        <v>0</v>
      </c>
      <c r="N111" s="12" t="s">
        <v>397</v>
      </c>
      <c r="O111" s="12" t="s">
        <v>397</v>
      </c>
      <c r="P111" s="95">
        <v>63572.798011366111</v>
      </c>
      <c r="Q111" s="95">
        <v>1.5739112155826678</v>
      </c>
      <c r="R111" s="96">
        <v>81.451219512195138</v>
      </c>
    </row>
    <row r="112" spans="1:18">
      <c r="A112" s="27" t="s">
        <v>249</v>
      </c>
      <c r="B112" s="10" t="s">
        <v>250</v>
      </c>
      <c r="C112" s="97" t="s">
        <v>397</v>
      </c>
      <c r="D112" s="97"/>
      <c r="E112" s="30">
        <v>11.6</v>
      </c>
      <c r="F112" s="11">
        <v>0.04</v>
      </c>
      <c r="G112" s="11">
        <v>1</v>
      </c>
      <c r="H112" s="11">
        <v>1</v>
      </c>
      <c r="I112" s="11" t="s">
        <v>397</v>
      </c>
      <c r="J112" s="11" t="s">
        <v>397</v>
      </c>
      <c r="K112" s="11">
        <v>1</v>
      </c>
      <c r="L112" s="11" t="s">
        <v>397</v>
      </c>
      <c r="M112" s="11">
        <v>0.5</v>
      </c>
      <c r="N112" s="12" t="s">
        <v>397</v>
      </c>
      <c r="O112" s="12" t="s">
        <v>397</v>
      </c>
      <c r="P112" s="95">
        <v>41524.076189231302</v>
      </c>
      <c r="Q112" s="95">
        <v>1.6166011212450839</v>
      </c>
      <c r="R112" s="96">
        <v>76.84104878048781</v>
      </c>
    </row>
    <row r="113" spans="1:18">
      <c r="A113" s="27" t="s">
        <v>251</v>
      </c>
      <c r="B113" s="10" t="s">
        <v>252</v>
      </c>
      <c r="C113" s="97">
        <v>25.123473615747159</v>
      </c>
      <c r="D113" s="97">
        <v>4621.4964521320089</v>
      </c>
      <c r="E113" s="30">
        <v>83.3</v>
      </c>
      <c r="F113" s="11">
        <v>0.11</v>
      </c>
      <c r="G113" s="11">
        <v>1</v>
      </c>
      <c r="H113" s="11">
        <v>1</v>
      </c>
      <c r="I113" s="11">
        <v>10.25</v>
      </c>
      <c r="J113" s="11">
        <v>0.43</v>
      </c>
      <c r="K113" s="11">
        <v>0.75</v>
      </c>
      <c r="L113" s="11">
        <v>0.51</v>
      </c>
      <c r="M113" s="11">
        <v>0.5</v>
      </c>
      <c r="N113" s="12" t="s">
        <v>397</v>
      </c>
      <c r="O113" s="12" t="s">
        <v>397</v>
      </c>
      <c r="P113" s="95">
        <v>4027.9068020034792</v>
      </c>
      <c r="Q113" s="95">
        <v>21.465404712532393</v>
      </c>
      <c r="R113" s="96">
        <v>65.963682926829279</v>
      </c>
    </row>
    <row r="114" spans="1:18">
      <c r="A114" s="27" t="s">
        <v>253</v>
      </c>
      <c r="B114" s="10" t="s">
        <v>254</v>
      </c>
      <c r="C114" s="97" t="s">
        <v>397</v>
      </c>
      <c r="D114" s="97">
        <v>19934.027804580361</v>
      </c>
      <c r="E114" s="30">
        <v>17.600000000000001</v>
      </c>
      <c r="F114" s="11">
        <v>0.22</v>
      </c>
      <c r="G114" s="11">
        <v>0</v>
      </c>
      <c r="H114" s="11">
        <v>0</v>
      </c>
      <c r="I114" s="11" t="s">
        <v>397</v>
      </c>
      <c r="J114" s="11" t="s">
        <v>397</v>
      </c>
      <c r="K114" s="11">
        <v>0</v>
      </c>
      <c r="L114" s="11" t="s">
        <v>397</v>
      </c>
      <c r="M114" s="11">
        <v>0</v>
      </c>
      <c r="N114" s="12" t="s">
        <v>397</v>
      </c>
      <c r="O114" s="12" t="s">
        <v>397</v>
      </c>
      <c r="P114" s="95">
        <v>11312.423363202599</v>
      </c>
      <c r="Q114" s="95">
        <v>6.9791789445950529</v>
      </c>
      <c r="R114" s="96">
        <v>77.419219512195141</v>
      </c>
    </row>
    <row r="115" spans="1:18">
      <c r="A115" s="27" t="s">
        <v>255</v>
      </c>
      <c r="B115" s="10" t="s">
        <v>256</v>
      </c>
      <c r="C115" s="97" t="s">
        <v>397</v>
      </c>
      <c r="D115" s="97"/>
      <c r="E115" s="30">
        <v>59.1</v>
      </c>
      <c r="F115" s="11">
        <v>0.16</v>
      </c>
      <c r="G115" s="11">
        <v>0.5</v>
      </c>
      <c r="H115" s="11">
        <v>0.5</v>
      </c>
      <c r="I115" s="11" t="s">
        <v>397</v>
      </c>
      <c r="J115" s="11" t="s">
        <v>397</v>
      </c>
      <c r="K115" s="11">
        <v>0.5</v>
      </c>
      <c r="L115" s="11" t="s">
        <v>397</v>
      </c>
      <c r="M115" s="11">
        <v>1</v>
      </c>
      <c r="N115" s="12" t="s">
        <v>397</v>
      </c>
      <c r="O115" s="12" t="s">
        <v>397</v>
      </c>
      <c r="P115" s="95">
        <v>1824.9516175260699</v>
      </c>
      <c r="Q115" s="95" t="s">
        <v>397</v>
      </c>
      <c r="R115" s="96">
        <v>62.449170731707326</v>
      </c>
    </row>
    <row r="116" spans="1:18">
      <c r="A116" s="27" t="s">
        <v>257</v>
      </c>
      <c r="B116" s="10" t="s">
        <v>258</v>
      </c>
      <c r="C116" s="97">
        <v>20.864430736851272</v>
      </c>
      <c r="D116" s="97">
        <v>8485.4027435091866</v>
      </c>
      <c r="E116" s="30">
        <v>21.2</v>
      </c>
      <c r="F116" s="11">
        <v>0.13</v>
      </c>
      <c r="G116" s="11">
        <v>0.5</v>
      </c>
      <c r="H116" s="11">
        <v>0.5</v>
      </c>
      <c r="I116" s="11" t="s">
        <v>397</v>
      </c>
      <c r="J116" s="11" t="s">
        <v>397</v>
      </c>
      <c r="K116" s="11">
        <v>0.5</v>
      </c>
      <c r="L116" s="11" t="s">
        <v>397</v>
      </c>
      <c r="M116" s="11">
        <v>0.5</v>
      </c>
      <c r="N116" s="12" t="s">
        <v>397</v>
      </c>
      <c r="O116" s="12" t="s">
        <v>397</v>
      </c>
      <c r="P116" s="95">
        <v>6119.7522651055315</v>
      </c>
      <c r="Q116" s="95">
        <v>19.56036898748501</v>
      </c>
      <c r="R116" s="96">
        <v>72.799170731707321</v>
      </c>
    </row>
    <row r="117" spans="1:18">
      <c r="A117" s="27" t="s">
        <v>259</v>
      </c>
      <c r="B117" s="10" t="s">
        <v>260</v>
      </c>
      <c r="C117" s="97" t="s">
        <v>397</v>
      </c>
      <c r="D117" s="97">
        <v>11438.087043171177</v>
      </c>
      <c r="E117" s="30">
        <v>17.5</v>
      </c>
      <c r="F117" s="11">
        <v>0.16</v>
      </c>
      <c r="G117" s="11">
        <v>0.5</v>
      </c>
      <c r="H117" s="11">
        <v>0.5</v>
      </c>
      <c r="I117" s="11">
        <v>2.5299999999999998</v>
      </c>
      <c r="J117" s="11">
        <v>0.34</v>
      </c>
      <c r="K117" s="11">
        <v>0</v>
      </c>
      <c r="L117" s="11">
        <v>0.14000000000000001</v>
      </c>
      <c r="M117" s="11">
        <v>0.5</v>
      </c>
      <c r="N117" s="12">
        <v>1</v>
      </c>
      <c r="O117" s="12">
        <v>1.7</v>
      </c>
      <c r="P117" s="95">
        <v>7529.2371123441908</v>
      </c>
      <c r="Q117" s="95">
        <v>7.7695027488549631</v>
      </c>
      <c r="R117" s="96">
        <v>74.2838536585366</v>
      </c>
    </row>
    <row r="118" spans="1:18">
      <c r="A118" s="27" t="s">
        <v>261</v>
      </c>
      <c r="B118" s="10" t="s">
        <v>262</v>
      </c>
      <c r="C118" s="97">
        <v>11.316070232317921</v>
      </c>
      <c r="D118" s="97">
        <v>6661.4088738321216</v>
      </c>
      <c r="E118" s="30">
        <v>28.8</v>
      </c>
      <c r="F118" s="11">
        <v>0.05</v>
      </c>
      <c r="G118" s="11">
        <v>0.5</v>
      </c>
      <c r="H118" s="11">
        <v>0.5</v>
      </c>
      <c r="I118" s="11" t="s">
        <v>397</v>
      </c>
      <c r="J118" s="11">
        <v>0.14000000000000001</v>
      </c>
      <c r="K118" s="11">
        <v>0</v>
      </c>
      <c r="L118" s="11">
        <v>0.39</v>
      </c>
      <c r="M118" s="11">
        <v>0.5</v>
      </c>
      <c r="N118" s="12" t="s">
        <v>397</v>
      </c>
      <c r="O118" s="12" t="s">
        <v>397</v>
      </c>
      <c r="P118" s="95">
        <v>4786.3422802817913</v>
      </c>
      <c r="Q118" s="95">
        <v>12.664802778741526</v>
      </c>
      <c r="R118" s="96">
        <v>68.131560975609744</v>
      </c>
    </row>
    <row r="119" spans="1:18">
      <c r="A119" s="27" t="s">
        <v>263</v>
      </c>
      <c r="B119" s="10" t="s">
        <v>30</v>
      </c>
      <c r="C119" s="97" t="s">
        <v>397</v>
      </c>
      <c r="D119" s="97">
        <v>23951.992379423344</v>
      </c>
      <c r="E119" s="30">
        <v>5.2</v>
      </c>
      <c r="F119" s="11">
        <v>0.02</v>
      </c>
      <c r="G119" s="11">
        <v>0</v>
      </c>
      <c r="H119" s="11">
        <v>0</v>
      </c>
      <c r="I119" s="11">
        <v>2.0099999999999998</v>
      </c>
      <c r="J119" s="11">
        <v>0.1</v>
      </c>
      <c r="K119" s="11">
        <v>0.25</v>
      </c>
      <c r="L119" s="11">
        <v>0.12</v>
      </c>
      <c r="M119" s="11">
        <v>0</v>
      </c>
      <c r="N119" s="12" t="s">
        <v>397</v>
      </c>
      <c r="O119" s="12" t="s">
        <v>397</v>
      </c>
      <c r="P119" s="95">
        <v>16986.994624804978</v>
      </c>
      <c r="Q119" s="95">
        <v>3.3101295097132284</v>
      </c>
      <c r="R119" s="96">
        <v>76.848780487804888</v>
      </c>
    </row>
    <row r="120" spans="1:18">
      <c r="A120" s="27" t="s">
        <v>264</v>
      </c>
      <c r="B120" s="10" t="s">
        <v>31</v>
      </c>
      <c r="C120" s="97">
        <v>2.2925397379727812</v>
      </c>
      <c r="D120" s="97">
        <v>26054.606138274728</v>
      </c>
      <c r="E120" s="30">
        <v>3.7</v>
      </c>
      <c r="F120" s="11">
        <v>0.05</v>
      </c>
      <c r="G120" s="11">
        <v>0</v>
      </c>
      <c r="H120" s="11">
        <v>0</v>
      </c>
      <c r="I120" s="11">
        <v>4.25</v>
      </c>
      <c r="J120" s="11" t="s">
        <v>397</v>
      </c>
      <c r="K120" s="11">
        <v>0</v>
      </c>
      <c r="L120" s="11" t="s">
        <v>397</v>
      </c>
      <c r="M120" s="11">
        <v>0</v>
      </c>
      <c r="N120" s="12" t="s">
        <v>397</v>
      </c>
      <c r="O120" s="12" t="s">
        <v>397</v>
      </c>
      <c r="P120" s="95">
        <v>26744.416751006444</v>
      </c>
      <c r="Q120" s="95">
        <v>2.6466480915862105</v>
      </c>
      <c r="R120" s="96">
        <v>80.373170731707319</v>
      </c>
    </row>
    <row r="121" spans="1:18">
      <c r="A121" s="27" t="s">
        <v>266</v>
      </c>
      <c r="B121" s="10" t="s">
        <v>267</v>
      </c>
      <c r="C121" s="97" t="s">
        <v>397</v>
      </c>
      <c r="D121" s="97">
        <v>139456.7837667453</v>
      </c>
      <c r="E121" s="30">
        <v>8.1999999999999993</v>
      </c>
      <c r="F121" s="11">
        <v>0.18</v>
      </c>
      <c r="G121" s="11">
        <v>1</v>
      </c>
      <c r="H121" s="11">
        <v>1</v>
      </c>
      <c r="I121" s="11" t="s">
        <v>397</v>
      </c>
      <c r="J121" s="11">
        <v>0.2</v>
      </c>
      <c r="K121" s="11">
        <v>1</v>
      </c>
      <c r="L121" s="11">
        <v>0.28000000000000003</v>
      </c>
      <c r="M121" s="11">
        <v>0.5</v>
      </c>
      <c r="N121" s="12" t="s">
        <v>397</v>
      </c>
      <c r="O121" s="12" t="s">
        <v>397</v>
      </c>
      <c r="P121" s="95">
        <v>114840.42869330622</v>
      </c>
      <c r="Q121" s="95">
        <v>0.13325847826221071</v>
      </c>
      <c r="R121" s="96">
        <v>78.418487804878055</v>
      </c>
    </row>
    <row r="122" spans="1:18">
      <c r="A122" s="27" t="s">
        <v>268</v>
      </c>
      <c r="B122" s="10" t="s">
        <v>269</v>
      </c>
      <c r="C122" s="97">
        <v>5.3617036303123848</v>
      </c>
      <c r="D122" s="97">
        <v>18568.913793151372</v>
      </c>
      <c r="E122" s="30">
        <v>11.5</v>
      </c>
      <c r="F122" s="11">
        <v>0.03</v>
      </c>
      <c r="G122" s="11">
        <v>0</v>
      </c>
      <c r="H122" s="11">
        <v>0</v>
      </c>
      <c r="I122" s="11">
        <v>2.2200000000000002</v>
      </c>
      <c r="J122" s="11">
        <v>0.11</v>
      </c>
      <c r="K122" s="11">
        <v>0.25</v>
      </c>
      <c r="L122" s="11">
        <v>0.21</v>
      </c>
      <c r="M122" s="11">
        <v>0</v>
      </c>
      <c r="N122" s="12" t="s">
        <v>397</v>
      </c>
      <c r="O122" s="12" t="s">
        <v>397</v>
      </c>
      <c r="P122" s="95">
        <v>14274.55951570692</v>
      </c>
      <c r="Q122" s="95">
        <v>9.4807391451156704</v>
      </c>
      <c r="R122" s="96">
        <v>74.463414634146332</v>
      </c>
    </row>
    <row r="123" spans="1:18">
      <c r="A123" s="27" t="s">
        <v>405</v>
      </c>
      <c r="B123" s="10" t="s">
        <v>271</v>
      </c>
      <c r="C123" s="97" t="s">
        <v>397</v>
      </c>
      <c r="D123" s="97">
        <v>23292.911454687601</v>
      </c>
      <c r="E123" s="30">
        <v>9.9</v>
      </c>
      <c r="F123" s="11">
        <v>0.08</v>
      </c>
      <c r="G123" s="11">
        <v>0</v>
      </c>
      <c r="H123" s="11">
        <v>0</v>
      </c>
      <c r="I123" s="11" t="s">
        <v>397</v>
      </c>
      <c r="J123" s="11">
        <v>0.25</v>
      </c>
      <c r="K123" s="11">
        <v>0.75</v>
      </c>
      <c r="L123" s="11">
        <v>0.23</v>
      </c>
      <c r="M123" s="11">
        <v>0</v>
      </c>
      <c r="N123" s="12" t="s">
        <v>397</v>
      </c>
      <c r="O123" s="12" t="s">
        <v>397</v>
      </c>
      <c r="P123" s="95">
        <v>18118.143005961501</v>
      </c>
      <c r="Q123" s="95">
        <v>4.9665734345491606</v>
      </c>
      <c r="R123" s="96">
        <v>71.073170731707322</v>
      </c>
    </row>
    <row r="124" spans="1:18">
      <c r="A124" s="27" t="s">
        <v>272</v>
      </c>
      <c r="B124" s="10" t="s">
        <v>273</v>
      </c>
      <c r="C124" s="97">
        <v>33.123028391167189</v>
      </c>
      <c r="D124" s="97">
        <v>1584.2051330869924</v>
      </c>
      <c r="E124" s="30">
        <v>44.3</v>
      </c>
      <c r="F124" s="11">
        <v>0.04</v>
      </c>
      <c r="G124" s="11">
        <v>0.5</v>
      </c>
      <c r="H124" s="11">
        <v>0.5</v>
      </c>
      <c r="I124" s="11" t="s">
        <v>397</v>
      </c>
      <c r="J124" s="11">
        <v>0.56000000000000005</v>
      </c>
      <c r="K124" s="11">
        <v>0.25</v>
      </c>
      <c r="L124" s="11">
        <v>0.36</v>
      </c>
      <c r="M124" s="11">
        <v>0.5</v>
      </c>
      <c r="N124" s="12" t="s">
        <v>397</v>
      </c>
      <c r="O124" s="12" t="s">
        <v>397</v>
      </c>
      <c r="P124" s="95">
        <v>1018.7725514879781</v>
      </c>
      <c r="Q124" s="95">
        <v>38.402777777777779</v>
      </c>
      <c r="R124" s="96">
        <v>63.394829268292682</v>
      </c>
    </row>
    <row r="125" spans="1:18">
      <c r="A125" s="27" t="s">
        <v>276</v>
      </c>
      <c r="B125" s="10" t="s">
        <v>277</v>
      </c>
      <c r="C125" s="97">
        <v>1.9196106962756285</v>
      </c>
      <c r="D125" s="97">
        <v>49536.987884705748</v>
      </c>
      <c r="E125" s="30">
        <v>15</v>
      </c>
      <c r="F125" s="11">
        <v>0.04</v>
      </c>
      <c r="G125" s="11">
        <v>1</v>
      </c>
      <c r="H125" s="11">
        <v>1</v>
      </c>
      <c r="I125" s="11" t="s">
        <v>397</v>
      </c>
      <c r="J125" s="11" t="s">
        <v>397</v>
      </c>
      <c r="K125" s="11">
        <v>0.5</v>
      </c>
      <c r="L125" s="11">
        <v>0.6</v>
      </c>
      <c r="M125" s="11">
        <v>0.5</v>
      </c>
      <c r="N125" s="12" t="s">
        <v>397</v>
      </c>
      <c r="O125" s="12" t="s">
        <v>397</v>
      </c>
      <c r="P125" s="95">
        <v>38805.74768910549</v>
      </c>
      <c r="Q125" s="95">
        <v>3.2208266200617333</v>
      </c>
      <c r="R125" s="96">
        <v>74.177634146341461</v>
      </c>
    </row>
    <row r="126" spans="1:18">
      <c r="A126" s="27" t="s">
        <v>278</v>
      </c>
      <c r="B126" s="10" t="s">
        <v>279</v>
      </c>
      <c r="C126" s="97">
        <v>17.242085956004072</v>
      </c>
      <c r="D126" s="97">
        <v>2186.9126247519321</v>
      </c>
      <c r="E126" s="30">
        <v>49.7</v>
      </c>
      <c r="F126" s="11">
        <v>0.25</v>
      </c>
      <c r="G126" s="11">
        <v>0.5</v>
      </c>
      <c r="H126" s="11">
        <v>0.5</v>
      </c>
      <c r="I126" s="11" t="s">
        <v>397</v>
      </c>
      <c r="J126" s="11">
        <v>0.6</v>
      </c>
      <c r="K126" s="11">
        <v>0.5</v>
      </c>
      <c r="L126" s="11" t="s">
        <v>397</v>
      </c>
      <c r="M126" s="11">
        <v>0.5</v>
      </c>
      <c r="N126" s="12" t="s">
        <v>397</v>
      </c>
      <c r="O126" s="12" t="s">
        <v>397</v>
      </c>
      <c r="P126" s="95">
        <v>2114.0631490403448</v>
      </c>
      <c r="Q126" s="95">
        <v>16.81008628887118</v>
      </c>
      <c r="R126" s="96">
        <v>65.878756097560981</v>
      </c>
    </row>
    <row r="127" spans="1:18">
      <c r="A127" s="27" t="s">
        <v>280</v>
      </c>
      <c r="B127" s="10" t="s">
        <v>281</v>
      </c>
      <c r="C127" s="97">
        <v>9.6891191010866642</v>
      </c>
      <c r="D127" s="97">
        <v>12716.898356204465</v>
      </c>
      <c r="E127" s="30">
        <v>6.8</v>
      </c>
      <c r="F127" s="11">
        <v>0.05</v>
      </c>
      <c r="G127" s="11">
        <v>0.5</v>
      </c>
      <c r="H127" s="11">
        <v>0</v>
      </c>
      <c r="I127" s="11">
        <v>2.4500000000000002</v>
      </c>
      <c r="J127" s="11">
        <v>0.11</v>
      </c>
      <c r="K127" s="11">
        <v>0.25</v>
      </c>
      <c r="L127" s="11">
        <v>0.19</v>
      </c>
      <c r="M127" s="11">
        <v>0</v>
      </c>
      <c r="N127" s="12">
        <v>1.9</v>
      </c>
      <c r="O127" s="12">
        <v>2</v>
      </c>
      <c r="P127" s="95">
        <v>10568.008596790094</v>
      </c>
      <c r="Q127" s="95">
        <v>11.958611522905889</v>
      </c>
      <c r="R127" s="96">
        <v>75.136585365853662</v>
      </c>
    </row>
    <row r="128" spans="1:18">
      <c r="A128" s="27" t="s">
        <v>283</v>
      </c>
      <c r="B128" s="10" t="s">
        <v>284</v>
      </c>
      <c r="C128" s="97">
        <v>61.578673328199983</v>
      </c>
      <c r="D128" s="97">
        <v>1924.7889140067568</v>
      </c>
      <c r="E128" s="30">
        <v>126.4</v>
      </c>
      <c r="F128" s="11">
        <v>0.31</v>
      </c>
      <c r="G128" s="11">
        <v>0.5</v>
      </c>
      <c r="H128" s="11">
        <v>0.5</v>
      </c>
      <c r="I128" s="11" t="s">
        <v>397</v>
      </c>
      <c r="J128" s="11">
        <v>0.73</v>
      </c>
      <c r="K128" s="11">
        <v>0.25</v>
      </c>
      <c r="L128" s="11" t="s">
        <v>397</v>
      </c>
      <c r="M128" s="11">
        <v>1</v>
      </c>
      <c r="N128" s="12" t="s">
        <v>397</v>
      </c>
      <c r="O128" s="12" t="s">
        <v>397</v>
      </c>
      <c r="P128" s="95">
        <v>1172.7247561568486</v>
      </c>
      <c r="Q128" s="95">
        <v>52.461100720549211</v>
      </c>
      <c r="R128" s="96">
        <v>50.363121951219526</v>
      </c>
    </row>
    <row r="129" spans="1:18">
      <c r="A129" s="27" t="s">
        <v>285</v>
      </c>
      <c r="B129" s="10" t="s">
        <v>286</v>
      </c>
      <c r="C129" s="97" t="s">
        <v>397</v>
      </c>
      <c r="D129" s="97">
        <v>78958.093438329</v>
      </c>
      <c r="E129" s="30">
        <v>2.8</v>
      </c>
      <c r="F129" s="11">
        <v>0</v>
      </c>
      <c r="G129" s="11">
        <v>0.5</v>
      </c>
      <c r="H129" s="11">
        <v>0.5</v>
      </c>
      <c r="I129" s="11" t="s">
        <v>397</v>
      </c>
      <c r="J129" s="11">
        <v>0.41</v>
      </c>
      <c r="K129" s="11">
        <v>0.5</v>
      </c>
      <c r="L129" s="11">
        <v>0.26</v>
      </c>
      <c r="M129" s="11">
        <v>0.5</v>
      </c>
      <c r="N129" s="12" t="s">
        <v>397</v>
      </c>
      <c r="O129" s="12" t="s">
        <v>397</v>
      </c>
      <c r="P129" s="95">
        <v>61921.244136056062</v>
      </c>
      <c r="Q129" s="95">
        <v>5.7656860722152183E-2</v>
      </c>
      <c r="R129" s="96">
        <v>82.346341463414646</v>
      </c>
    </row>
    <row r="130" spans="1:18">
      <c r="A130" s="27" t="s">
        <v>287</v>
      </c>
      <c r="B130" s="10" t="s">
        <v>32</v>
      </c>
      <c r="C130" s="97">
        <v>3.7418542632398348</v>
      </c>
      <c r="D130" s="97">
        <v>26354.704126135981</v>
      </c>
      <c r="E130" s="30">
        <v>7.5</v>
      </c>
      <c r="F130" s="11">
        <v>0.01</v>
      </c>
      <c r="G130" s="11">
        <v>0</v>
      </c>
      <c r="H130" s="11">
        <v>0</v>
      </c>
      <c r="I130" s="11" t="s">
        <v>397</v>
      </c>
      <c r="J130" s="11" t="s">
        <v>397</v>
      </c>
      <c r="K130" s="11">
        <v>0.25</v>
      </c>
      <c r="L130" s="11" t="s">
        <v>397</v>
      </c>
      <c r="M130" s="11">
        <v>0</v>
      </c>
      <c r="N130" s="12" t="s">
        <v>397</v>
      </c>
      <c r="O130" s="12" t="s">
        <v>397</v>
      </c>
      <c r="P130" s="95">
        <v>19489.706527240229</v>
      </c>
      <c r="Q130" s="95">
        <v>3.6284278399600836</v>
      </c>
      <c r="R130" s="96">
        <v>76.260975609756102</v>
      </c>
    </row>
    <row r="131" spans="1:18">
      <c r="A131" s="27" t="s">
        <v>288</v>
      </c>
      <c r="B131" s="10" t="s">
        <v>33</v>
      </c>
      <c r="C131" s="97">
        <v>2.1512294738019975</v>
      </c>
      <c r="D131" s="97">
        <v>28058.863485417893</v>
      </c>
      <c r="E131" s="30">
        <v>2.7</v>
      </c>
      <c r="F131" s="11">
        <v>0.01</v>
      </c>
      <c r="G131" s="11">
        <v>0</v>
      </c>
      <c r="H131" s="11">
        <v>0</v>
      </c>
      <c r="I131" s="11">
        <v>1.87</v>
      </c>
      <c r="J131" s="11">
        <v>0.17</v>
      </c>
      <c r="K131" s="11">
        <v>0</v>
      </c>
      <c r="L131" s="11">
        <v>0.08</v>
      </c>
      <c r="M131" s="11">
        <v>0</v>
      </c>
      <c r="N131" s="12" t="s">
        <v>397</v>
      </c>
      <c r="O131" s="12" t="s">
        <v>397</v>
      </c>
      <c r="P131" s="95">
        <v>26682.943970812728</v>
      </c>
      <c r="Q131" s="95">
        <v>2.6004458418916157</v>
      </c>
      <c r="R131" s="96">
        <v>80.278048780487808</v>
      </c>
    </row>
    <row r="132" spans="1:18">
      <c r="A132" s="27" t="s">
        <v>380</v>
      </c>
      <c r="B132" s="10" t="s">
        <v>464</v>
      </c>
      <c r="C132" s="97" t="s">
        <v>397</v>
      </c>
      <c r="D132" s="97"/>
      <c r="E132" s="30">
        <v>141.19999999999999</v>
      </c>
      <c r="F132" s="11">
        <v>0.22</v>
      </c>
      <c r="G132" s="11">
        <v>1</v>
      </c>
      <c r="H132" s="11">
        <v>1</v>
      </c>
      <c r="I132" s="11" t="s">
        <v>397</v>
      </c>
      <c r="J132" s="11">
        <v>0.76</v>
      </c>
      <c r="K132" s="11">
        <v>1</v>
      </c>
      <c r="L132" s="11" t="s">
        <v>397</v>
      </c>
      <c r="M132" s="11">
        <v>0.5</v>
      </c>
      <c r="N132" s="12">
        <v>51.9</v>
      </c>
      <c r="O132" s="12">
        <v>53</v>
      </c>
      <c r="P132" s="95" t="s">
        <v>397</v>
      </c>
      <c r="Q132" s="95" t="s">
        <v>397</v>
      </c>
      <c r="R132" s="96">
        <v>55.023024390243911</v>
      </c>
    </row>
    <row r="133" spans="1:18">
      <c r="A133" s="27" t="s">
        <v>290</v>
      </c>
      <c r="B133" s="10" t="s">
        <v>291</v>
      </c>
      <c r="C133" s="97">
        <v>2.4867726266436732</v>
      </c>
      <c r="D133" s="97">
        <v>12446.373932312135</v>
      </c>
      <c r="E133" s="30">
        <v>41.4</v>
      </c>
      <c r="F133" s="11">
        <v>0.03</v>
      </c>
      <c r="G133" s="11">
        <v>0</v>
      </c>
      <c r="H133" s="11">
        <v>0</v>
      </c>
      <c r="I133" s="11">
        <v>2.77</v>
      </c>
      <c r="J133" s="11">
        <v>0.34</v>
      </c>
      <c r="K133" s="11">
        <v>0.25</v>
      </c>
      <c r="L133" s="11">
        <v>0.2</v>
      </c>
      <c r="M133" s="11">
        <v>0.5</v>
      </c>
      <c r="N133" s="12" t="s">
        <v>397</v>
      </c>
      <c r="O133" s="12" t="s">
        <v>397</v>
      </c>
      <c r="P133" s="95">
        <v>11132.77059586955</v>
      </c>
      <c r="Q133" s="95">
        <v>2.6661414913335677</v>
      </c>
      <c r="R133" s="96">
        <v>56.736585365853664</v>
      </c>
    </row>
    <row r="134" spans="1:18">
      <c r="A134" s="27" t="s">
        <v>292</v>
      </c>
      <c r="B134" s="10" t="s">
        <v>12</v>
      </c>
      <c r="C134" s="97">
        <v>2.4919439234905867</v>
      </c>
      <c r="D134" s="97">
        <v>32270.434140016452</v>
      </c>
      <c r="E134" s="30">
        <v>4.2</v>
      </c>
      <c r="F134" s="11">
        <v>0.01</v>
      </c>
      <c r="G134" s="11">
        <v>0.5</v>
      </c>
      <c r="H134" s="11">
        <v>0</v>
      </c>
      <c r="I134" s="11">
        <v>3.04</v>
      </c>
      <c r="J134" s="11">
        <v>0.1</v>
      </c>
      <c r="K134" s="11">
        <v>0.25</v>
      </c>
      <c r="L134" s="11">
        <v>0.12</v>
      </c>
      <c r="M134" s="11">
        <v>0</v>
      </c>
      <c r="N134" s="12" t="s">
        <v>397</v>
      </c>
      <c r="O134" s="12" t="s">
        <v>397</v>
      </c>
      <c r="P134" s="95">
        <v>33376.971847588728</v>
      </c>
      <c r="Q134" s="95">
        <v>3.025243123439461</v>
      </c>
      <c r="R134" s="96">
        <v>82.426829268292707</v>
      </c>
    </row>
    <row r="135" spans="1:18">
      <c r="A135" s="27" t="s">
        <v>293</v>
      </c>
      <c r="B135" s="10" t="s">
        <v>294</v>
      </c>
      <c r="C135" s="97">
        <v>9.8599728227987615</v>
      </c>
      <c r="D135" s="97">
        <v>10043.499435947824</v>
      </c>
      <c r="E135" s="30">
        <v>10</v>
      </c>
      <c r="F135" s="11">
        <v>0.09</v>
      </c>
      <c r="G135" s="11">
        <v>0.5</v>
      </c>
      <c r="H135" s="11">
        <v>0.5</v>
      </c>
      <c r="I135" s="11" t="s">
        <v>397</v>
      </c>
      <c r="J135" s="11">
        <v>0.53</v>
      </c>
      <c r="K135" s="11">
        <v>0.5</v>
      </c>
      <c r="L135" s="11" t="s">
        <v>397</v>
      </c>
      <c r="M135" s="11">
        <v>1</v>
      </c>
      <c r="N135" s="12" t="s">
        <v>397</v>
      </c>
      <c r="O135" s="12" t="s">
        <v>397</v>
      </c>
      <c r="P135" s="95">
        <v>6436.8628060583887</v>
      </c>
      <c r="Q135" s="95">
        <v>11.819476822644654</v>
      </c>
      <c r="R135" s="96">
        <v>74.240292682926849</v>
      </c>
    </row>
    <row r="136" spans="1:18">
      <c r="A136" s="27" t="s">
        <v>297</v>
      </c>
      <c r="B136" s="10" t="s">
        <v>298</v>
      </c>
      <c r="C136" s="97">
        <v>29.234371983800443</v>
      </c>
      <c r="D136" s="97">
        <v>3881.7831824487698</v>
      </c>
      <c r="E136" s="30">
        <v>72.2</v>
      </c>
      <c r="F136" s="11">
        <v>0.24</v>
      </c>
      <c r="G136" s="11">
        <v>1</v>
      </c>
      <c r="H136" s="11">
        <v>1</v>
      </c>
      <c r="I136" s="11" t="s">
        <v>397</v>
      </c>
      <c r="J136" s="11">
        <v>0.47</v>
      </c>
      <c r="K136" s="11">
        <v>1</v>
      </c>
      <c r="L136" s="11" t="s">
        <v>397</v>
      </c>
      <c r="M136" s="11">
        <v>1</v>
      </c>
      <c r="N136" s="12" t="s">
        <v>397</v>
      </c>
      <c r="O136" s="12" t="s">
        <v>397</v>
      </c>
      <c r="P136" s="95">
        <v>2640.5428904168698</v>
      </c>
      <c r="Q136" s="95">
        <v>31.527508777423186</v>
      </c>
      <c r="R136" s="96">
        <v>63.167048780487804</v>
      </c>
    </row>
    <row r="137" spans="1:18">
      <c r="A137" s="27" t="s">
        <v>300</v>
      </c>
      <c r="B137" s="10" t="s">
        <v>301</v>
      </c>
      <c r="C137" s="97" t="s">
        <v>397</v>
      </c>
      <c r="D137" s="97">
        <v>6051.0409302909693</v>
      </c>
      <c r="E137" s="30">
        <v>62.6</v>
      </c>
      <c r="F137" s="11">
        <v>7.0000000000000007E-2</v>
      </c>
      <c r="G137" s="11">
        <v>1</v>
      </c>
      <c r="H137" s="11">
        <v>0.5</v>
      </c>
      <c r="I137" s="11" t="s">
        <v>397</v>
      </c>
      <c r="J137" s="11">
        <v>0.28000000000000003</v>
      </c>
      <c r="K137" s="11">
        <v>0.75</v>
      </c>
      <c r="L137" s="11" t="s">
        <v>397</v>
      </c>
      <c r="M137" s="11">
        <v>0.5</v>
      </c>
      <c r="N137" s="12" t="s">
        <v>397</v>
      </c>
      <c r="O137" s="12" t="s">
        <v>397</v>
      </c>
      <c r="P137" s="95">
        <v>7324.7946277248448</v>
      </c>
      <c r="Q137" s="95">
        <v>8.7947128264914571</v>
      </c>
      <c r="R137" s="96">
        <v>48.937926829268299</v>
      </c>
    </row>
    <row r="138" spans="1:18">
      <c r="A138" s="27" t="s">
        <v>302</v>
      </c>
      <c r="B138" s="10" t="s">
        <v>34</v>
      </c>
      <c r="C138" s="97">
        <v>1.4204383906605362</v>
      </c>
      <c r="D138" s="97">
        <v>44028.85993383039</v>
      </c>
      <c r="E138" s="30">
        <v>3</v>
      </c>
      <c r="F138" s="11">
        <v>0.01</v>
      </c>
      <c r="G138" s="11">
        <v>0</v>
      </c>
      <c r="H138" s="11">
        <v>0</v>
      </c>
      <c r="I138" s="11">
        <v>1.49</v>
      </c>
      <c r="J138" s="11">
        <v>0.12</v>
      </c>
      <c r="K138" s="11">
        <v>0</v>
      </c>
      <c r="L138" s="11">
        <v>0.03</v>
      </c>
      <c r="M138" s="11">
        <v>0</v>
      </c>
      <c r="N138" s="12" t="s">
        <v>397</v>
      </c>
      <c r="O138" s="12" t="s">
        <v>397</v>
      </c>
      <c r="P138" s="95">
        <v>41184.108445651254</v>
      </c>
      <c r="Q138" s="95">
        <v>1.1408936642077396</v>
      </c>
      <c r="R138" s="96">
        <v>81.7048780487805</v>
      </c>
    </row>
    <row r="139" spans="1:18">
      <c r="A139" s="27" t="s">
        <v>303</v>
      </c>
      <c r="B139" s="10" t="s">
        <v>7</v>
      </c>
      <c r="C139" s="97" t="s">
        <v>397</v>
      </c>
      <c r="D139" s="97"/>
      <c r="E139" s="30">
        <v>4</v>
      </c>
      <c r="F139" s="11">
        <v>0.01</v>
      </c>
      <c r="G139" s="11">
        <v>0</v>
      </c>
      <c r="H139" s="11">
        <v>0.5</v>
      </c>
      <c r="I139" s="11">
        <v>1.75</v>
      </c>
      <c r="J139" s="11">
        <v>0.16</v>
      </c>
      <c r="K139" s="11">
        <v>0.5</v>
      </c>
      <c r="L139" s="11">
        <v>0.09</v>
      </c>
      <c r="M139" s="11">
        <v>0</v>
      </c>
      <c r="N139" s="12" t="s">
        <v>397</v>
      </c>
      <c r="O139" s="12" t="s">
        <v>397</v>
      </c>
      <c r="P139" s="95">
        <v>51069.097036616535</v>
      </c>
      <c r="Q139" s="95">
        <v>0.89856301389629611</v>
      </c>
      <c r="R139" s="96">
        <v>82.748780487804893</v>
      </c>
    </row>
    <row r="140" spans="1:18">
      <c r="A140" s="27" t="s">
        <v>351</v>
      </c>
      <c r="B140" s="10" t="s">
        <v>352</v>
      </c>
      <c r="C140" s="97" t="s">
        <v>397</v>
      </c>
      <c r="D140" s="97"/>
      <c r="E140" s="30">
        <v>14.3</v>
      </c>
      <c r="F140" s="11">
        <v>0.11</v>
      </c>
      <c r="G140" s="11">
        <v>1</v>
      </c>
      <c r="H140" s="11">
        <v>1</v>
      </c>
      <c r="I140" s="11" t="s">
        <v>397</v>
      </c>
      <c r="J140" s="11" t="s">
        <v>397</v>
      </c>
      <c r="K140" s="11">
        <v>1</v>
      </c>
      <c r="L140" s="11" t="s">
        <v>397</v>
      </c>
      <c r="M140" s="11">
        <v>0.5</v>
      </c>
      <c r="N140" s="12" t="s">
        <v>397</v>
      </c>
      <c r="O140" s="12" t="s">
        <v>397</v>
      </c>
      <c r="P140" s="95" t="s">
        <v>397</v>
      </c>
      <c r="Q140" s="95">
        <v>19.489612605943179</v>
      </c>
      <c r="R140" s="96">
        <v>74.715780487804878</v>
      </c>
    </row>
    <row r="141" spans="1:18">
      <c r="A141" s="28" t="s">
        <v>304</v>
      </c>
      <c r="B141" s="10" t="s">
        <v>305</v>
      </c>
      <c r="C141" s="97" t="s">
        <v>397</v>
      </c>
      <c r="D141" s="97">
        <v>2567.037721911709</v>
      </c>
      <c r="E141" s="30">
        <v>46.3</v>
      </c>
      <c r="F141" s="11">
        <v>0.13</v>
      </c>
      <c r="G141" s="11">
        <v>0.5</v>
      </c>
      <c r="H141" s="11">
        <v>0.5</v>
      </c>
      <c r="I141" s="11" t="s">
        <v>397</v>
      </c>
      <c r="J141" s="11">
        <v>0.6</v>
      </c>
      <c r="K141" s="11">
        <v>0.5</v>
      </c>
      <c r="L141" s="11" t="s">
        <v>397</v>
      </c>
      <c r="M141" s="11">
        <v>0</v>
      </c>
      <c r="N141" s="12" t="s">
        <v>397</v>
      </c>
      <c r="O141" s="12" t="s">
        <v>397</v>
      </c>
      <c r="P141" s="95">
        <v>1718.989990594969</v>
      </c>
      <c r="Q141" s="95">
        <v>23.954609836612146</v>
      </c>
      <c r="R141" s="96">
        <v>69.40017073170732</v>
      </c>
    </row>
    <row r="142" spans="1:18">
      <c r="A142" s="27" t="s">
        <v>306</v>
      </c>
      <c r="B142" s="10" t="s">
        <v>307</v>
      </c>
      <c r="C142" s="97">
        <v>31.469470175905396</v>
      </c>
      <c r="D142" s="97">
        <v>2472.01784892059</v>
      </c>
      <c r="E142" s="30">
        <v>50.5</v>
      </c>
      <c r="F142" s="11">
        <v>0.2</v>
      </c>
      <c r="G142" s="11">
        <v>1</v>
      </c>
      <c r="H142" s="11">
        <v>1</v>
      </c>
      <c r="I142" s="11">
        <v>2.81</v>
      </c>
      <c r="J142" s="11">
        <v>0.54</v>
      </c>
      <c r="K142" s="11">
        <v>0.5</v>
      </c>
      <c r="L142" s="11">
        <v>0.15</v>
      </c>
      <c r="M142" s="11">
        <v>0.5</v>
      </c>
      <c r="N142" s="12" t="s">
        <v>397</v>
      </c>
      <c r="O142" s="12" t="s">
        <v>397</v>
      </c>
      <c r="P142" s="95">
        <v>1836.14892942451</v>
      </c>
      <c r="Q142" s="95">
        <v>30.464268949903389</v>
      </c>
      <c r="R142" s="96">
        <v>64.291829268292688</v>
      </c>
    </row>
    <row r="143" spans="1:18">
      <c r="A143" s="27" t="s">
        <v>308</v>
      </c>
      <c r="B143" s="10" t="s">
        <v>309</v>
      </c>
      <c r="C143" s="97">
        <v>11.635712294837303</v>
      </c>
      <c r="D143" s="97">
        <v>13882.61604276859</v>
      </c>
      <c r="E143" s="30">
        <v>12.6</v>
      </c>
      <c r="F143" s="11">
        <v>0.11</v>
      </c>
      <c r="G143" s="11">
        <v>0.5</v>
      </c>
      <c r="H143" s="11">
        <v>0.5</v>
      </c>
      <c r="I143" s="11">
        <v>1.77</v>
      </c>
      <c r="J143" s="11">
        <v>0.61</v>
      </c>
      <c r="K143" s="11">
        <v>0.5</v>
      </c>
      <c r="L143" s="11">
        <v>0.27</v>
      </c>
      <c r="M143" s="11">
        <v>0.5</v>
      </c>
      <c r="N143" s="12" t="s">
        <v>397</v>
      </c>
      <c r="O143" s="12" t="s">
        <v>397</v>
      </c>
      <c r="P143" s="95">
        <v>11449.081540589514</v>
      </c>
      <c r="Q143" s="95">
        <v>9.1980743351191148</v>
      </c>
      <c r="R143" s="96">
        <v>74.246926829268304</v>
      </c>
    </row>
    <row r="144" spans="1:18">
      <c r="A144" s="28" t="s">
        <v>310</v>
      </c>
      <c r="B144" s="10" t="s">
        <v>311</v>
      </c>
      <c r="C144" s="97" t="s">
        <v>397</v>
      </c>
      <c r="D144" s="97">
        <v>2172.8495995233006</v>
      </c>
      <c r="E144" s="30">
        <v>54.5</v>
      </c>
      <c r="F144" s="11">
        <v>0.08</v>
      </c>
      <c r="G144" s="11">
        <v>0.5</v>
      </c>
      <c r="H144" s="11">
        <v>0.5</v>
      </c>
      <c r="I144" s="11" t="s">
        <v>397</v>
      </c>
      <c r="J144" s="11">
        <v>0.86</v>
      </c>
      <c r="K144" s="11">
        <v>0.25</v>
      </c>
      <c r="L144" s="11" t="s">
        <v>397</v>
      </c>
      <c r="M144" s="11">
        <v>0.5</v>
      </c>
      <c r="N144" s="12" t="s">
        <v>397</v>
      </c>
      <c r="O144" s="12" t="s">
        <v>397</v>
      </c>
      <c r="P144" s="95">
        <v>1384.9719486017748</v>
      </c>
      <c r="Q144" s="95">
        <v>28.183716075156578</v>
      </c>
      <c r="R144" s="96">
        <v>67.522365853658528</v>
      </c>
    </row>
    <row r="145" spans="1:18">
      <c r="A145" s="27" t="s">
        <v>312</v>
      </c>
      <c r="B145" s="10" t="s">
        <v>313</v>
      </c>
      <c r="C145" s="97">
        <v>41.702924219656275</v>
      </c>
      <c r="D145" s="97">
        <v>1363.1265954664943</v>
      </c>
      <c r="E145" s="30">
        <v>80.8</v>
      </c>
      <c r="F145" s="11">
        <v>0.16</v>
      </c>
      <c r="G145" s="11">
        <v>0.5</v>
      </c>
      <c r="H145" s="11">
        <v>0.5</v>
      </c>
      <c r="I145" s="11" t="s">
        <v>397</v>
      </c>
      <c r="J145" s="11">
        <v>0.43</v>
      </c>
      <c r="K145" s="11">
        <v>0.75</v>
      </c>
      <c r="L145" s="11" t="s">
        <v>397</v>
      </c>
      <c r="M145" s="11">
        <v>0.5</v>
      </c>
      <c r="N145" s="12">
        <v>22.2</v>
      </c>
      <c r="O145" s="12">
        <v>35.200000000000003</v>
      </c>
      <c r="P145" s="95">
        <v>1202.6458114107306</v>
      </c>
      <c r="Q145" s="95">
        <v>39.408558151702152</v>
      </c>
      <c r="R145" s="96">
        <v>59.132365853658541</v>
      </c>
    </row>
    <row r="146" spans="1:18">
      <c r="A146" s="27" t="s">
        <v>315</v>
      </c>
      <c r="B146" s="10" t="s">
        <v>316</v>
      </c>
      <c r="C146" s="97" t="s">
        <v>397</v>
      </c>
      <c r="D146" s="97"/>
      <c r="E146" s="30">
        <v>20.9</v>
      </c>
      <c r="F146" s="11">
        <v>0.03</v>
      </c>
      <c r="G146" s="11">
        <v>0.5</v>
      </c>
      <c r="H146" s="11">
        <v>0.5</v>
      </c>
      <c r="I146" s="11" t="s">
        <v>397</v>
      </c>
      <c r="J146" s="11">
        <v>0.1</v>
      </c>
      <c r="K146" s="11">
        <v>0</v>
      </c>
      <c r="L146" s="11">
        <v>0.06</v>
      </c>
      <c r="M146" s="11">
        <v>0</v>
      </c>
      <c r="N146" s="12">
        <v>1.4</v>
      </c>
      <c r="O146" s="12">
        <v>1</v>
      </c>
      <c r="P146" s="95">
        <v>26154.65346357648</v>
      </c>
      <c r="Q146" s="95">
        <v>0.48923580764091901</v>
      </c>
      <c r="R146" s="96">
        <v>70.305292682926847</v>
      </c>
    </row>
    <row r="147" spans="1:18">
      <c r="A147" s="27" t="s">
        <v>317</v>
      </c>
      <c r="B147" s="10" t="s">
        <v>318</v>
      </c>
      <c r="C147" s="97" t="s">
        <v>397</v>
      </c>
      <c r="D147" s="97"/>
      <c r="E147" s="30">
        <v>14.6</v>
      </c>
      <c r="F147" s="11">
        <v>0.02</v>
      </c>
      <c r="G147" s="11">
        <v>1</v>
      </c>
      <c r="H147" s="11">
        <v>1</v>
      </c>
      <c r="I147" s="11">
        <v>7.49</v>
      </c>
      <c r="J147" s="11">
        <v>0.3</v>
      </c>
      <c r="K147" s="11">
        <v>0.5</v>
      </c>
      <c r="L147" s="11">
        <v>0.25</v>
      </c>
      <c r="M147" s="11">
        <v>0.5</v>
      </c>
      <c r="N147" s="12" t="s">
        <v>397</v>
      </c>
      <c r="O147" s="12" t="s">
        <v>397</v>
      </c>
      <c r="P147" s="95">
        <v>8880.2840140890003</v>
      </c>
      <c r="Q147" s="95">
        <v>10.097835520605949</v>
      </c>
      <c r="R147" s="96">
        <v>73.646341463414657</v>
      </c>
    </row>
    <row r="148" spans="1:18">
      <c r="A148" s="27" t="s">
        <v>319</v>
      </c>
      <c r="B148" s="10" t="s">
        <v>35</v>
      </c>
      <c r="C148" s="97">
        <v>8.0337376255130177</v>
      </c>
      <c r="D148" s="97">
        <v>18860.308736952153</v>
      </c>
      <c r="E148" s="30">
        <v>14.3</v>
      </c>
      <c r="F148" s="11">
        <v>0.1</v>
      </c>
      <c r="G148" s="11">
        <v>0</v>
      </c>
      <c r="H148" s="11">
        <v>0</v>
      </c>
      <c r="I148" s="11">
        <v>6.22</v>
      </c>
      <c r="J148" s="11">
        <v>0.25</v>
      </c>
      <c r="K148" s="11">
        <v>0.25</v>
      </c>
      <c r="L148" s="11">
        <v>0.32</v>
      </c>
      <c r="M148" s="11">
        <v>0</v>
      </c>
      <c r="N148" s="12" t="s">
        <v>397</v>
      </c>
      <c r="O148" s="12" t="s">
        <v>397</v>
      </c>
      <c r="P148" s="95">
        <v>15149.352965165403</v>
      </c>
      <c r="Q148" s="95">
        <v>10.795493943297013</v>
      </c>
      <c r="R148" s="96">
        <v>75.1759512195122</v>
      </c>
    </row>
    <row r="149" spans="1:18">
      <c r="A149" s="28" t="s">
        <v>320</v>
      </c>
      <c r="B149" s="10" t="s">
        <v>321</v>
      </c>
      <c r="C149" s="97" t="s">
        <v>397</v>
      </c>
      <c r="D149" s="97">
        <v>14762.140983425508</v>
      </c>
      <c r="E149" s="30">
        <v>53.1</v>
      </c>
      <c r="F149" s="11">
        <v>0.05</v>
      </c>
      <c r="G149" s="11">
        <v>0.5</v>
      </c>
      <c r="H149" s="11">
        <v>0.5</v>
      </c>
      <c r="I149" s="11" t="s">
        <v>397</v>
      </c>
      <c r="J149" s="11">
        <v>0.38</v>
      </c>
      <c r="K149" s="11">
        <v>0.5</v>
      </c>
      <c r="L149" s="11" t="s">
        <v>397</v>
      </c>
      <c r="M149" s="11">
        <v>0.5</v>
      </c>
      <c r="N149" s="12" t="s">
        <v>397</v>
      </c>
      <c r="O149" s="12" t="s">
        <v>397</v>
      </c>
      <c r="P149" s="95">
        <v>6504.8642392567945</v>
      </c>
      <c r="Q149" s="95">
        <v>18.807245619218619</v>
      </c>
      <c r="R149" s="96">
        <v>65.456560975609761</v>
      </c>
    </row>
    <row r="150" spans="1:18">
      <c r="A150" s="27" t="s">
        <v>322</v>
      </c>
      <c r="B150" s="10" t="s">
        <v>323</v>
      </c>
      <c r="C150" s="97" t="s">
        <v>397</v>
      </c>
      <c r="D150" s="97">
        <v>1684.5085028666076</v>
      </c>
      <c r="E150" s="30">
        <v>56.9</v>
      </c>
      <c r="F150" s="11">
        <v>0.23</v>
      </c>
      <c r="G150" s="11">
        <v>0.5</v>
      </c>
      <c r="H150" s="11">
        <v>0.5</v>
      </c>
      <c r="I150" s="11">
        <v>1.18</v>
      </c>
      <c r="J150" s="11">
        <v>0.57999999999999996</v>
      </c>
      <c r="K150" s="11">
        <v>0</v>
      </c>
      <c r="L150" s="11">
        <v>0.23</v>
      </c>
      <c r="M150" s="11">
        <v>0.5</v>
      </c>
      <c r="N150" s="12">
        <v>39.9</v>
      </c>
      <c r="O150" s="12">
        <v>52.2</v>
      </c>
      <c r="P150" s="95">
        <v>1246.965615012112</v>
      </c>
      <c r="Q150" s="95">
        <v>26.704642085006775</v>
      </c>
      <c r="R150" s="96">
        <v>57.767682926829274</v>
      </c>
    </row>
    <row r="151" spans="1:18">
      <c r="A151" s="27" t="s">
        <v>324</v>
      </c>
      <c r="B151" s="10" t="s">
        <v>325</v>
      </c>
      <c r="C151" s="97">
        <v>11.787946795760579</v>
      </c>
      <c r="D151" s="97">
        <v>8267.0653406567599</v>
      </c>
      <c r="E151" s="30">
        <v>9.5</v>
      </c>
      <c r="F151" s="11">
        <v>7.0000000000000007E-2</v>
      </c>
      <c r="G151" s="11">
        <v>0</v>
      </c>
      <c r="H151" s="11">
        <v>0</v>
      </c>
      <c r="I151" s="11" t="s">
        <v>397</v>
      </c>
      <c r="J151" s="11">
        <v>0.22</v>
      </c>
      <c r="K151" s="11">
        <v>0.25</v>
      </c>
      <c r="L151" s="11">
        <v>0.18</v>
      </c>
      <c r="M151" s="11">
        <v>0</v>
      </c>
      <c r="N151" s="12" t="s">
        <v>397</v>
      </c>
      <c r="O151" s="12" t="s">
        <v>397</v>
      </c>
      <c r="P151" s="95">
        <v>7264.6413057460804</v>
      </c>
      <c r="Q151" s="95">
        <v>10.399835384595599</v>
      </c>
      <c r="R151" s="96">
        <v>71.159512195121962</v>
      </c>
    </row>
    <row r="152" spans="1:18">
      <c r="A152" s="27" t="s">
        <v>326</v>
      </c>
      <c r="B152" s="10" t="s">
        <v>327</v>
      </c>
      <c r="C152" s="97" t="s">
        <v>397</v>
      </c>
      <c r="D152" s="97">
        <v>62974.3068967746</v>
      </c>
      <c r="E152" s="30">
        <v>7.1</v>
      </c>
      <c r="F152" s="11">
        <v>7.0000000000000007E-2</v>
      </c>
      <c r="G152" s="11">
        <v>1</v>
      </c>
      <c r="H152" s="11">
        <v>1</v>
      </c>
      <c r="I152" s="11" t="s">
        <v>397</v>
      </c>
      <c r="J152" s="11" t="s">
        <v>397</v>
      </c>
      <c r="K152" s="11">
        <v>1</v>
      </c>
      <c r="L152" s="11" t="s">
        <v>397</v>
      </c>
      <c r="M152" s="11">
        <v>0.5</v>
      </c>
      <c r="N152" s="12" t="s">
        <v>397</v>
      </c>
      <c r="O152" s="12" t="s">
        <v>397</v>
      </c>
      <c r="P152" s="95">
        <v>94720.434848472622</v>
      </c>
      <c r="Q152" s="95">
        <v>1.4061612224001363</v>
      </c>
      <c r="R152" s="96">
        <v>77.195634146341462</v>
      </c>
    </row>
    <row r="153" spans="1:18">
      <c r="A153" s="27" t="s">
        <v>328</v>
      </c>
      <c r="B153" s="10" t="s">
        <v>16</v>
      </c>
      <c r="C153" s="97">
        <v>0.61015640327797926</v>
      </c>
      <c r="D153" s="97">
        <v>37613.535753512144</v>
      </c>
      <c r="E153" s="30">
        <v>4.4000000000000004</v>
      </c>
      <c r="F153" s="11">
        <v>0</v>
      </c>
      <c r="G153" s="11">
        <v>0</v>
      </c>
      <c r="H153" s="11">
        <v>0</v>
      </c>
      <c r="I153" s="11">
        <v>1.85</v>
      </c>
      <c r="J153" s="11">
        <v>0.12</v>
      </c>
      <c r="K153" s="11">
        <v>0.25</v>
      </c>
      <c r="L153" s="11">
        <v>7.0000000000000007E-2</v>
      </c>
      <c r="M153" s="11">
        <v>0.5</v>
      </c>
      <c r="N153" s="12" t="s">
        <v>397</v>
      </c>
      <c r="O153" s="12" t="s">
        <v>397</v>
      </c>
      <c r="P153" s="95">
        <v>36851.317865981124</v>
      </c>
      <c r="Q153" s="95">
        <v>0.66239823203975223</v>
      </c>
      <c r="R153" s="96">
        <v>80.956097560975621</v>
      </c>
    </row>
    <row r="154" spans="1:18">
      <c r="A154" s="27" t="s">
        <v>329</v>
      </c>
      <c r="B154" s="10" t="s">
        <v>36</v>
      </c>
      <c r="C154" s="97" t="s">
        <v>397</v>
      </c>
      <c r="D154" s="97">
        <v>52117.759675166861</v>
      </c>
      <c r="E154" s="30">
        <v>6.7</v>
      </c>
      <c r="F154" s="11">
        <v>0.03</v>
      </c>
      <c r="G154" s="11">
        <v>0</v>
      </c>
      <c r="H154" s="11">
        <v>0</v>
      </c>
      <c r="I154" s="11">
        <v>1.61</v>
      </c>
      <c r="J154" s="11">
        <v>0.13</v>
      </c>
      <c r="K154" s="11">
        <v>0</v>
      </c>
      <c r="L154" s="11">
        <v>7.0000000000000007E-2</v>
      </c>
      <c r="M154" s="11">
        <v>0</v>
      </c>
      <c r="N154" s="12" t="s">
        <v>397</v>
      </c>
      <c r="O154" s="12" t="s">
        <v>397</v>
      </c>
      <c r="P154" s="95">
        <v>49762.237901361877</v>
      </c>
      <c r="Q154" s="95">
        <v>1.1706936093680365</v>
      </c>
      <c r="R154" s="96">
        <v>78.841463414634148</v>
      </c>
    </row>
    <row r="155" spans="1:18">
      <c r="A155" s="27" t="s">
        <v>330</v>
      </c>
      <c r="B155" s="10" t="s">
        <v>331</v>
      </c>
      <c r="C155" s="97">
        <v>8.632057578371505</v>
      </c>
      <c r="D155" s="97">
        <v>19924.050881824838</v>
      </c>
      <c r="E155" s="30">
        <v>10.6</v>
      </c>
      <c r="F155" s="11">
        <v>0.11</v>
      </c>
      <c r="G155" s="11">
        <v>0.5</v>
      </c>
      <c r="H155" s="11">
        <v>0.5</v>
      </c>
      <c r="I155" s="11">
        <v>2.64</v>
      </c>
      <c r="J155" s="11">
        <v>0.09</v>
      </c>
      <c r="K155" s="11">
        <v>0.5</v>
      </c>
      <c r="L155" s="11">
        <v>0.09</v>
      </c>
      <c r="M155" s="11">
        <v>0</v>
      </c>
      <c r="N155" s="12" t="s">
        <v>397</v>
      </c>
      <c r="O155" s="12" t="s">
        <v>397</v>
      </c>
      <c r="P155" s="95">
        <v>12975.772084941387</v>
      </c>
      <c r="Q155" s="95">
        <v>10.3725408203459</v>
      </c>
      <c r="R155" s="96">
        <v>76.836195121951235</v>
      </c>
    </row>
    <row r="156" spans="1:18">
      <c r="A156" s="28" t="s">
        <v>332</v>
      </c>
      <c r="B156" s="10" t="s">
        <v>333</v>
      </c>
      <c r="C156" s="97">
        <v>18.798054485158129</v>
      </c>
      <c r="D156" s="97">
        <v>5319.5014917666886</v>
      </c>
      <c r="E156" s="30">
        <v>40.4</v>
      </c>
      <c r="F156" s="11">
        <v>0.05</v>
      </c>
      <c r="G156" s="11">
        <v>0.5</v>
      </c>
      <c r="H156" s="11">
        <v>0</v>
      </c>
      <c r="I156" s="11" t="s">
        <v>397</v>
      </c>
      <c r="J156" s="11">
        <v>0.42</v>
      </c>
      <c r="K156" s="11">
        <v>1</v>
      </c>
      <c r="L156" s="11">
        <v>0.49</v>
      </c>
      <c r="M156" s="11">
        <v>0.5</v>
      </c>
      <c r="N156" s="12" t="s">
        <v>397</v>
      </c>
      <c r="O156" s="12" t="s">
        <v>397</v>
      </c>
      <c r="P156" s="95">
        <v>3029.619482296313</v>
      </c>
      <c r="Q156" s="95">
        <v>27.968566671116324</v>
      </c>
      <c r="R156" s="96">
        <v>68.22758536585367</v>
      </c>
    </row>
    <row r="157" spans="1:18">
      <c r="A157" s="27" t="s">
        <v>382</v>
      </c>
      <c r="B157" s="10" t="s">
        <v>336</v>
      </c>
      <c r="C157" s="97" t="s">
        <v>397</v>
      </c>
      <c r="D157" s="97">
        <v>16751.030324792824</v>
      </c>
      <c r="E157" s="30">
        <v>15.3</v>
      </c>
      <c r="F157" s="11">
        <v>0.17</v>
      </c>
      <c r="G157" s="11">
        <v>0</v>
      </c>
      <c r="H157" s="11">
        <v>0</v>
      </c>
      <c r="I157" s="11" t="s">
        <v>397</v>
      </c>
      <c r="J157" s="11" t="s">
        <v>397</v>
      </c>
      <c r="K157" s="11">
        <v>0.25</v>
      </c>
      <c r="L157" s="11">
        <v>0.15</v>
      </c>
      <c r="M157" s="11">
        <v>0</v>
      </c>
      <c r="N157" s="12" t="s">
        <v>397</v>
      </c>
      <c r="O157" s="12" t="s">
        <v>397</v>
      </c>
      <c r="P157" s="95">
        <v>14956.526934754733</v>
      </c>
      <c r="Q157" s="95">
        <v>4.0228682330012324</v>
      </c>
      <c r="R157" s="96">
        <v>74.074414634146351</v>
      </c>
    </row>
    <row r="158" spans="1:18">
      <c r="A158" s="27" t="s">
        <v>337</v>
      </c>
      <c r="B158" s="10" t="s">
        <v>338</v>
      </c>
      <c r="C158" s="97">
        <v>18.115974784248078</v>
      </c>
      <c r="D158" s="97">
        <v>5370.1448721326933</v>
      </c>
      <c r="E158" s="30">
        <v>22.3</v>
      </c>
      <c r="F158" s="11">
        <v>0.1</v>
      </c>
      <c r="G158" s="11">
        <v>0.5</v>
      </c>
      <c r="H158" s="11">
        <v>0.5</v>
      </c>
      <c r="I158" s="11" t="s">
        <v>397</v>
      </c>
      <c r="J158" s="11">
        <v>0.36</v>
      </c>
      <c r="K158" s="11">
        <v>0.25</v>
      </c>
      <c r="L158" s="11">
        <v>0.2</v>
      </c>
      <c r="M158" s="11">
        <v>0.5</v>
      </c>
      <c r="N158" s="12">
        <v>37.200000000000003</v>
      </c>
      <c r="O158" s="12">
        <v>38.700000000000003</v>
      </c>
      <c r="P158" s="95">
        <v>3484.9090608919596</v>
      </c>
      <c r="Q158" s="95">
        <v>19.299978884049359</v>
      </c>
      <c r="R158" s="96">
        <v>75.756487804878049</v>
      </c>
    </row>
    <row r="159" spans="1:18">
      <c r="A159" s="28" t="s">
        <v>383</v>
      </c>
      <c r="B159" s="10" t="s">
        <v>341</v>
      </c>
      <c r="C159" s="97" t="s">
        <v>397</v>
      </c>
      <c r="D159" s="97"/>
      <c r="E159" s="30">
        <v>43.8</v>
      </c>
      <c r="F159" s="11">
        <v>0.17</v>
      </c>
      <c r="G159" s="11">
        <v>1</v>
      </c>
      <c r="H159" s="11">
        <v>1</v>
      </c>
      <c r="I159" s="11" t="s">
        <v>397</v>
      </c>
      <c r="J159" s="11">
        <v>0.38</v>
      </c>
      <c r="K159" s="11">
        <v>1</v>
      </c>
      <c r="L159" s="11">
        <v>0.45</v>
      </c>
      <c r="M159" s="11">
        <v>0.5</v>
      </c>
      <c r="N159" s="12" t="s">
        <v>397</v>
      </c>
      <c r="O159" s="12" t="s">
        <v>397</v>
      </c>
      <c r="P159" s="95">
        <v>4218.9622774416548</v>
      </c>
      <c r="Q159" s="95">
        <v>10.547666963482325</v>
      </c>
      <c r="R159" s="96">
        <v>63.583512195121962</v>
      </c>
    </row>
    <row r="160" spans="1:18">
      <c r="A160" s="27" t="s">
        <v>342</v>
      </c>
      <c r="B160" s="10" t="s">
        <v>343</v>
      </c>
      <c r="C160" s="97" t="s">
        <v>397</v>
      </c>
      <c r="D160" s="97">
        <v>3724.5265644414872</v>
      </c>
      <c r="E160" s="30">
        <v>66.599999999999994</v>
      </c>
      <c r="F160" s="11">
        <v>0.19</v>
      </c>
      <c r="G160" s="11">
        <v>0.5</v>
      </c>
      <c r="H160" s="11">
        <v>0.5</v>
      </c>
      <c r="I160" s="11" t="s">
        <v>397</v>
      </c>
      <c r="J160" s="11">
        <v>0.62</v>
      </c>
      <c r="K160" s="11">
        <v>1</v>
      </c>
      <c r="L160" s="11">
        <v>0.24</v>
      </c>
      <c r="M160" s="11">
        <v>1</v>
      </c>
      <c r="N160" s="12" t="s">
        <v>397</v>
      </c>
      <c r="O160" s="12" t="s">
        <v>397</v>
      </c>
      <c r="P160" s="95">
        <v>2494.8242432110792</v>
      </c>
      <c r="Q160" s="95">
        <v>16.138529645625301</v>
      </c>
      <c r="R160" s="96">
        <v>59.237365853658538</v>
      </c>
    </row>
    <row r="161" spans="1:18">
      <c r="A161" s="29" t="s">
        <v>344</v>
      </c>
      <c r="B161" s="10" t="s">
        <v>345</v>
      </c>
      <c r="C161" s="97">
        <v>13.621253941532864</v>
      </c>
      <c r="D161" s="97">
        <v>1697.9511939379079</v>
      </c>
      <c r="E161" s="30">
        <v>72.3</v>
      </c>
      <c r="F161" s="13">
        <v>0.26</v>
      </c>
      <c r="G161" s="13">
        <v>0.5</v>
      </c>
      <c r="H161" s="13">
        <v>0.5</v>
      </c>
      <c r="I161" s="13" t="s">
        <v>397</v>
      </c>
      <c r="J161" s="13">
        <v>0.4</v>
      </c>
      <c r="K161" s="13">
        <v>0.25</v>
      </c>
      <c r="L161" s="13">
        <v>0.16</v>
      </c>
      <c r="M161" s="13">
        <v>0.5</v>
      </c>
      <c r="N161" s="12">
        <v>26</v>
      </c>
      <c r="O161" s="12">
        <v>33</v>
      </c>
      <c r="P161" s="95">
        <v>1653.6922380225594</v>
      </c>
      <c r="Q161" s="95">
        <v>18.57727873514337</v>
      </c>
      <c r="R161" s="96">
        <v>55.63300000000001</v>
      </c>
    </row>
    <row r="164" spans="1:18">
      <c r="A164" s="9" t="s">
        <v>431</v>
      </c>
    </row>
    <row r="165" spans="1:18">
      <c r="A165" s="9" t="s">
        <v>432</v>
      </c>
    </row>
    <row r="166" spans="1:18">
      <c r="A166" s="9" t="s">
        <v>433</v>
      </c>
    </row>
    <row r="167" spans="1:18">
      <c r="A167" s="9" t="s">
        <v>434</v>
      </c>
    </row>
    <row r="168" spans="1:18">
      <c r="A168" s="9" t="s">
        <v>435</v>
      </c>
    </row>
  </sheetData>
  <mergeCells count="4">
    <mergeCell ref="B1:D1"/>
    <mergeCell ref="F1:M1"/>
    <mergeCell ref="N1:O1"/>
    <mergeCell ref="P1:Q1"/>
  </mergeCells>
  <hyperlinks>
    <hyperlink ref="A8" r:id="rId1" display="http://stats.oecd.org/OECDStat_Metadata/ShowMetadata.ashx?Dataset=GIDDB2014&amp;Coords=[LOCATION].[ARM]&amp;ShowOnWeb=true&amp;Lang=en"/>
    <hyperlink ref="A11" r:id="rId2" display="http://stats.oecd.org/OECDStat_Metadata/ShowMetadata.ashx?Dataset=GIDDB2014&amp;Coords=[LOCATION].[AZE]&amp;ShowOnWeb=true&amp;Lang=en"/>
    <hyperlink ref="A19" r:id="rId3" display="http://stats.oecd.org/OECDStat_Metadata/ShowMetadata.ashx?Dataset=GIDDB2014&amp;Coords=[LOCATION].[BIH]&amp;ShowOnWeb=true&amp;Lang=en"/>
    <hyperlink ref="A23" r:id="rId4" display="http://stats.oecd.org/OECDStat_Metadata/ShowMetadata.ashx?Dataset=GIDDB2014&amp;Coords=[LOCATION].[BFA]&amp;ShowOnWeb=true&amp;Lang=en"/>
    <hyperlink ref="A25" r:id="rId5" display="http://stats.oecd.org/OECDStat_Metadata/ShowMetadata.ashx?Dataset=GIDDB2014&amp;Coords=[LOCATION].[KHM]&amp;ShowOnWeb=true&amp;Lang=en"/>
    <hyperlink ref="A35" r:id="rId6" display="http://stats.oecd.org/OECDStat_Metadata/ShowMetadata.ashx?Dataset=GIDDB2014&amp;Coords=%5bLOCATION%5d.%5bCIV%5d&amp;ShowOnWeb=true&amp;Lang=en"/>
    <hyperlink ref="A53" r:id="rId7" display="http://stats.oecd.org/OECDStat_Metadata/ShowMetadata.ashx?Dataset=GIDDB2014&amp;Coords=%5bLOCATION%5d.%5bMKD%5d&amp;ShowOnWeb=true&amp;Lang=en"/>
    <hyperlink ref="A57" r:id="rId8" display="http://stats.oecd.org/OECDStat_Metadata/ShowMetadata.ashx?Dataset=GIDDB2014&amp;Coords=[LOCATION].[GEO]&amp;ShowOnWeb=true&amp;Lang=en"/>
    <hyperlink ref="A58" r:id="rId9" display="http://stats.oecd.org/OECDStat_Metadata/ShowMetadata.ashx?Dataset=GIDDB2014&amp;Coords=[LOCATION].[DEU]&amp;ShowOnWeb=true&amp;Lang=en"/>
    <hyperlink ref="A66" r:id="rId10" display="http://stats.oecd.org/OECDStat_Metadata/ShowMetadata.ashx?Dataset=GIDDB2014&amp;Coords=[LOCATION].[HKG]&amp;ShowOnWeb=true&amp;Lang=en"/>
    <hyperlink ref="A74" r:id="rId11" display="http://stats.oecd.org/OECDStat_Metadata/ShowMetadata.ashx?Dataset=GIDDB2014&amp;Coords=[LOCATION].[ISR]&amp;ShowOnWeb=true&amp;Lang=en"/>
    <hyperlink ref="A79" r:id="rId12" display="http://stats.oecd.org/OECDStat_Metadata/ShowMetadata.ashx?Dataset=GIDDB2014&amp;Coords=[LOCATION].[KAZ]&amp;ShowOnWeb=true&amp;Lang=en"/>
    <hyperlink ref="A83" r:id="rId13" display="http://stats.oecd.org/OECDStat_Metadata/ShowMetadata.ashx?Dataset=GIDDB2014&amp;Coords=%5bLOCATION%5d.%5bKGZ%5d&amp;ShowOnWeb=true&amp;Lang=en"/>
    <hyperlink ref="A85" r:id="rId14" display="http://stats.oecd.org/OECDStat_Metadata/ShowMetadata.ashx?Dataset=GIDDB2014&amp;Coords=%5bLOCATION%5d.%5bLVA%5d&amp;ShowOnWeb=true&amp;Lang=en"/>
    <hyperlink ref="A90" r:id="rId15" display="http://stats.oecd.org/OECDStat_Metadata/ShowMetadata.ashx?Dataset=GIDDB2014&amp;Coords=[LOCATION].[LTU]&amp;ShowOnWeb=true&amp;Lang=en"/>
    <hyperlink ref="A99" r:id="rId16" display="http://stats.oecd.org/OECDStat_Metadata/ShowMetadata.ashx?Dataset=GIDDB2014&amp;Coords=[LOCATION].[MDA]&amp;ShowOnWeb=true&amp;Lang=en"/>
    <hyperlink ref="A103" r:id="rId17" display="http://stats.oecd.org/OECDStat_Metadata/ShowMetadata.ashx?Dataset=GIDDB2014&amp;Coords=[LOCATION].[MMR]&amp;ShowOnWeb=true&amp;Lang=en"/>
    <hyperlink ref="A141" r:id="rId18" display="http://stats.oecd.org/OECDStat_Metadata/ShowMetadata.ashx?Dataset=GIDDB2014&amp;Coords=[LOCATION].[TJK]&amp;ShowOnWeb=true&amp;Lang=en"/>
    <hyperlink ref="A144" r:id="rId19" display="http://stats.oecd.org/OECDStat_Metadata/ShowMetadata.ashx?Dataset=GIDDB2014&amp;Coords=[LOCATION].[TLS]&amp;ShowOnWeb=true&amp;Lang=en"/>
    <hyperlink ref="A149" r:id="rId20" display="http://stats.oecd.org/OECDStat_Metadata/ShowMetadata.ashx?Dataset=GIDDB2014&amp;Coords=[LOCATION].[TKM]&amp;ShowOnWeb=true&amp;Lang=en"/>
    <hyperlink ref="A156" r:id="rId21" display="http://stats.oecd.org/OECDStat_Metadata/ShowMetadata.ashx?Dataset=GIDDB2014&amp;Coords=[LOCATION].[UZB]&amp;ShowOnWeb=true&amp;Lang=en"/>
    <hyperlink ref="A159" r:id="rId22" display="http://stats.oecd.org/OECDStat_Metadata/ShowMetadata.ashx?Dataset=GIDDB2014&amp;Coords=[LOCATION].[YEM]&amp;ShowOnWeb=true&amp;Lang=en"/>
    <hyperlink ref="A50" r:id="rId23" display="http://stats.oecd.org/OECDStat_Metadata/ShowMetadata.ashx?Dataset=GIDDB2014&amp;Coords=[LOCATION].[ETH]&amp;ShowOnWeb=true&amp;Lang=en"/>
    <hyperlink ref="A48" r:id="rId24" display="http://stats.oecd.org/OECDStat_Metadata/ShowMetadata.ashx?Dataset=GIDDB2014&amp;Coords=[LOCATION].[ERI]&amp;ShowOnWeb=true&amp;Lang=en"/>
    <hyperlink ref="A36" r:id="rId25" display="http://stats.oecd.org/OECDStat_Metadata/ShowMetadata.ashx?Dataset=GIDDB2014&amp;Coords=%5bLOCATION%5d.%5bHRV%5d&amp;ShowOnWeb=true&amp;Lang=en"/>
    <hyperlink ref="A38" r:id="rId26" display="http://stats.oecd.org/OECDStat_Metadata/ShowMetadata.ashx?Dataset=GIDDB2014&amp;Coords=[LOCATION].[CYP]&amp;ShowOnWeb=true&amp;Lang=en"/>
    <hyperlink ref="A41" r:id="rId27" display="http://stats.oecd.org/OECDStat_Metadata/ShowMetadata.ashx?Dataset=GIDDB2014&amp;Coords=%5bLOCATION%5d.%5bCOD%5d&amp;ShowOnWeb=true&amp;Lang=en"/>
  </hyperlinks>
  <pageMargins left="0.7" right="0.7" top="0.75" bottom="0.75" header="0.3" footer="0.3"/>
  <pageSetup paperSize="9" scale="68" fitToWidth="2" fitToHeight="0" orientation="portrait" r:id="rId28"/>
  <legacyDrawing r:id="rId29"/>
</worksheet>
</file>

<file path=xl/worksheets/sheet12.xml><?xml version="1.0" encoding="utf-8"?>
<worksheet xmlns="http://schemas.openxmlformats.org/spreadsheetml/2006/main" xmlns:r="http://schemas.openxmlformats.org/officeDocument/2006/relationships">
  <dimension ref="A1:E20"/>
  <sheetViews>
    <sheetView workbookViewId="0">
      <selection activeCell="A12" sqref="A12"/>
    </sheetView>
  </sheetViews>
  <sheetFormatPr baseColWidth="10" defaultColWidth="11.42578125" defaultRowHeight="15"/>
  <cols>
    <col min="1" max="1" width="60.85546875" customWidth="1"/>
    <col min="2" max="2" width="50.7109375" customWidth="1"/>
    <col min="3" max="3" width="49.28515625" customWidth="1"/>
    <col min="4" max="5" width="51.140625" customWidth="1"/>
  </cols>
  <sheetData>
    <row r="1" spans="1:5">
      <c r="B1" s="107" t="s">
        <v>429</v>
      </c>
      <c r="C1" s="107"/>
      <c r="D1" s="107" t="s">
        <v>428</v>
      </c>
      <c r="E1" s="107"/>
    </row>
    <row r="2" spans="1:5">
      <c r="A2" s="14"/>
      <c r="B2" s="15" t="s">
        <v>406</v>
      </c>
      <c r="C2" s="15" t="s">
        <v>407</v>
      </c>
      <c r="D2" s="15" t="s">
        <v>416</v>
      </c>
      <c r="E2" s="15" t="s">
        <v>409</v>
      </c>
    </row>
    <row r="3" spans="1:5">
      <c r="A3" s="16" t="s">
        <v>477</v>
      </c>
      <c r="B3" s="19">
        <f>CORREL(Data_2!F3:F161,Data_2!D3:D161)</f>
        <v>-0.50062387049736257</v>
      </c>
      <c r="C3" s="19">
        <f>CORREL(Data_2!C3:C161,Data_2!F3:F161)</f>
        <v>0.64639452196937919</v>
      </c>
      <c r="D3" s="20"/>
      <c r="E3" s="20"/>
    </row>
    <row r="4" spans="1:5">
      <c r="A4" s="17" t="s">
        <v>480</v>
      </c>
      <c r="B4" s="19">
        <f>CORREL(Data_2!G3:G161,Data_2!D3:D161)</f>
        <v>-0.21068756548283779</v>
      </c>
      <c r="C4" s="19">
        <f>CORREL(Data_2!C3:C161,Data_2!G3:G161)</f>
        <v>0.41683341524616935</v>
      </c>
      <c r="D4" s="20"/>
      <c r="E4" s="20"/>
    </row>
    <row r="5" spans="1:5">
      <c r="A5" s="17" t="s">
        <v>481</v>
      </c>
      <c r="B5" s="19">
        <f>CORREL(Data_2!H3:H161,Data_2!D3:D161)</f>
        <v>-0.24073005307576184</v>
      </c>
      <c r="C5" s="19">
        <f>CORREL(Data_2!C3:C161,Data_2!H3:H161)</f>
        <v>0.44775872249595872</v>
      </c>
      <c r="D5" s="20"/>
      <c r="E5" s="20"/>
    </row>
    <row r="6" spans="1:5">
      <c r="A6" s="16" t="s">
        <v>478</v>
      </c>
      <c r="B6" s="19">
        <f>CORREL(Data_2!I3:I161,Data_2!D3:D161)</f>
        <v>-0.36998946301586577</v>
      </c>
      <c r="C6" s="19">
        <f>CORREL(Data_2!C3:C161,Data_2!I3:I161)</f>
        <v>0.42612305195766126</v>
      </c>
      <c r="D6" s="20"/>
      <c r="E6" s="20"/>
    </row>
    <row r="7" spans="1:5">
      <c r="A7" s="17" t="s">
        <v>476</v>
      </c>
      <c r="B7" s="19">
        <f>CORREL(Data_2!J3:J161,Data_2!D3:D161)</f>
        <v>-0.41983790786951758</v>
      </c>
      <c r="C7" s="19">
        <f>CORREL(Data_2!C3:C161,Data_2!J3:J161)</f>
        <v>0.56951915042138201</v>
      </c>
      <c r="D7" s="20"/>
      <c r="E7" s="20"/>
    </row>
    <row r="8" spans="1:5">
      <c r="A8" s="17" t="s">
        <v>475</v>
      </c>
      <c r="B8" s="19">
        <f>CORREL(Data_2!K3:K161,Data_2!D3:D161)</f>
        <v>-0.15716367959265831</v>
      </c>
      <c r="C8" s="19">
        <f>CORREL(Data_2!C3:C161,Data_2!K3:K161)</f>
        <v>0.45783751011323748</v>
      </c>
      <c r="D8" s="20"/>
      <c r="E8" s="20"/>
    </row>
    <row r="9" spans="1:5">
      <c r="A9" s="16" t="s">
        <v>474</v>
      </c>
      <c r="B9" s="19">
        <f>CORREL(Data_2!L3:L161,Data_2!D3:D161)</f>
        <v>-0.25846014451595684</v>
      </c>
      <c r="C9" s="19">
        <f>CORREL(Data_2!C3:C161,Data_2!L3:L161)</f>
        <v>0.33086891635154353</v>
      </c>
      <c r="D9" s="20"/>
      <c r="E9" s="20"/>
    </row>
    <row r="10" spans="1:5">
      <c r="A10" s="16" t="s">
        <v>473</v>
      </c>
      <c r="B10" s="19">
        <f>CORREL(Data_2!M3:M161,Data_2!D3:D161)</f>
        <v>-0.4130274549527731</v>
      </c>
      <c r="C10" s="19">
        <f>CORREL(Data_2!C3:C161,Data_2!M3:M161)</f>
        <v>0.53822823755832516</v>
      </c>
      <c r="D10" s="20"/>
      <c r="E10" s="20"/>
    </row>
    <row r="11" spans="1:5">
      <c r="A11" s="18" t="s">
        <v>461</v>
      </c>
      <c r="B11" s="19">
        <f>CORREL(Data_2!R3:R161,Data_2!D3:D161)</f>
        <v>0.6262337303553166</v>
      </c>
      <c r="C11" s="19">
        <f>CORREL(Data_2!C3:C161,Data_2!R3:R161)</f>
        <v>-0.68262399049506206</v>
      </c>
      <c r="D11" s="19"/>
      <c r="E11" s="19"/>
    </row>
    <row r="12" spans="1:5">
      <c r="A12" s="18" t="s">
        <v>417</v>
      </c>
      <c r="B12" s="19">
        <f>CORREL(Data_2!E3:E162,Data_2!D3:D162)</f>
        <v>-0.54322826941994451</v>
      </c>
      <c r="C12" s="19">
        <f>CORREL(Data_2!C3:C161,Data_2!E3:E161)</f>
        <v>0.75487790633509222</v>
      </c>
      <c r="D12" s="19"/>
      <c r="E12" s="19"/>
    </row>
    <row r="13" spans="1:5" ht="24">
      <c r="A13" s="16" t="s">
        <v>427</v>
      </c>
      <c r="B13" s="19"/>
      <c r="C13" s="19"/>
      <c r="D13" s="20">
        <f>CORREL(Data_2!N3:N161,Data_2!P3:P161)</f>
        <v>-0.59388215477579698</v>
      </c>
      <c r="E13" s="20">
        <f>CORREL(Data_2!Q3:Q161,Data_2!N3:N161)</f>
        <v>0.64898591624669055</v>
      </c>
    </row>
    <row r="14" spans="1:5" ht="24">
      <c r="A14" s="16" t="s">
        <v>426</v>
      </c>
      <c r="B14" s="19"/>
      <c r="C14" s="19"/>
      <c r="D14" s="20">
        <f>CORREL(Data_2!P3:P161,Data_2!O3:O161)</f>
        <v>-0.59889805326987089</v>
      </c>
      <c r="E14" s="20">
        <f>CORREL(Data_2!O3:O161,Data_2!Q3:Q161)</f>
        <v>0.55208011937111023</v>
      </c>
    </row>
    <row r="16" spans="1:5">
      <c r="A16" s="9" t="s">
        <v>431</v>
      </c>
      <c r="B16" s="9"/>
      <c r="C16" s="9"/>
    </row>
    <row r="17" spans="1:3">
      <c r="A17" s="9" t="s">
        <v>432</v>
      </c>
      <c r="B17" s="9"/>
      <c r="C17" s="9"/>
    </row>
    <row r="18" spans="1:3">
      <c r="A18" s="9" t="s">
        <v>433</v>
      </c>
      <c r="B18" s="9"/>
      <c r="C18" s="9"/>
    </row>
    <row r="19" spans="1:3">
      <c r="A19" s="9" t="s">
        <v>434</v>
      </c>
      <c r="B19" s="9"/>
      <c r="C19" s="9"/>
    </row>
    <row r="20" spans="1:3">
      <c r="A20" s="9" t="s">
        <v>435</v>
      </c>
      <c r="B20" s="9"/>
      <c r="C20" s="9"/>
    </row>
  </sheetData>
  <mergeCells count="2">
    <mergeCell ref="B1:C1"/>
    <mergeCell ref="D1:E1"/>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L39"/>
  <sheetViews>
    <sheetView workbookViewId="0">
      <selection activeCell="D19" sqref="D19"/>
    </sheetView>
  </sheetViews>
  <sheetFormatPr baseColWidth="10" defaultColWidth="11.42578125" defaultRowHeight="15"/>
  <sheetData>
    <row r="1" spans="1:12">
      <c r="A1" s="1"/>
      <c r="B1" s="1" t="s">
        <v>0</v>
      </c>
      <c r="C1" s="1" t="s">
        <v>1</v>
      </c>
      <c r="D1" s="1" t="s">
        <v>2</v>
      </c>
      <c r="E1" s="1"/>
      <c r="F1" s="1"/>
      <c r="G1" s="1"/>
      <c r="H1" s="1"/>
      <c r="I1" s="1"/>
      <c r="J1" s="1"/>
      <c r="K1" s="1"/>
      <c r="L1" s="1"/>
    </row>
    <row r="2" spans="1:12">
      <c r="A2" s="1"/>
      <c r="B2" s="1" t="s">
        <v>3</v>
      </c>
      <c r="C2" s="1">
        <v>1.927</v>
      </c>
      <c r="D2" s="2">
        <v>69.97130042972762</v>
      </c>
      <c r="E2" s="1"/>
      <c r="F2" s="1"/>
      <c r="G2" s="1"/>
      <c r="H2" s="1"/>
      <c r="I2" s="1"/>
      <c r="J2" s="1"/>
      <c r="K2" s="1"/>
      <c r="L2" s="1"/>
    </row>
    <row r="3" spans="1:12">
      <c r="A3" s="1"/>
      <c r="B3" s="1" t="s">
        <v>4</v>
      </c>
      <c r="C3" s="1">
        <v>1.44</v>
      </c>
      <c r="D3" s="3">
        <v>69.327148312724475</v>
      </c>
      <c r="E3" s="1"/>
      <c r="F3" s="1"/>
      <c r="G3" s="1"/>
      <c r="H3" s="1"/>
      <c r="I3" s="1"/>
      <c r="J3" s="1"/>
      <c r="K3" s="1"/>
      <c r="L3" s="1"/>
    </row>
    <row r="4" spans="1:12">
      <c r="A4" s="1"/>
      <c r="B4" s="1" t="s">
        <v>5</v>
      </c>
      <c r="C4" s="1">
        <v>1.86</v>
      </c>
      <c r="D4" s="2">
        <v>61.818023894478252</v>
      </c>
      <c r="E4" s="1"/>
      <c r="F4" s="1"/>
      <c r="G4" s="1"/>
      <c r="H4" s="1"/>
      <c r="I4" s="1"/>
      <c r="J4" s="1"/>
      <c r="K4" s="1"/>
      <c r="L4" s="1"/>
    </row>
    <row r="5" spans="1:12">
      <c r="A5" s="1"/>
      <c r="B5" s="1" t="s">
        <v>6</v>
      </c>
      <c r="C5" s="1">
        <v>1.6269</v>
      </c>
      <c r="D5" s="3">
        <v>74.226438283839812</v>
      </c>
      <c r="E5" s="1"/>
      <c r="F5" s="1"/>
      <c r="G5" s="1"/>
      <c r="H5" s="1"/>
      <c r="I5" s="1"/>
      <c r="J5" s="1"/>
      <c r="K5" s="1"/>
      <c r="L5" s="1"/>
    </row>
    <row r="6" spans="1:12">
      <c r="A6" s="1"/>
      <c r="B6" s="1" t="s">
        <v>7</v>
      </c>
      <c r="C6" s="1">
        <v>1.52</v>
      </c>
      <c r="D6" s="2">
        <v>51.787523331953707</v>
      </c>
      <c r="E6" s="1"/>
      <c r="F6" s="1"/>
      <c r="G6" s="1"/>
      <c r="H6" s="1"/>
      <c r="I6" s="1"/>
      <c r="J6" s="1"/>
      <c r="K6" s="1"/>
      <c r="L6" s="1"/>
    </row>
    <row r="7" spans="1:12">
      <c r="A7" s="1"/>
      <c r="B7" s="1" t="s">
        <v>8</v>
      </c>
      <c r="C7" s="1">
        <v>1.8580000000000001</v>
      </c>
      <c r="D7" s="2">
        <v>76.434491597217374</v>
      </c>
      <c r="E7" s="1"/>
      <c r="F7" s="1"/>
      <c r="G7" s="1"/>
      <c r="H7" s="1"/>
      <c r="I7" s="1"/>
      <c r="J7" s="1"/>
      <c r="K7" s="1"/>
      <c r="L7" s="1"/>
    </row>
    <row r="8" spans="1:12">
      <c r="A8" s="1"/>
      <c r="B8" s="1" t="s">
        <v>9</v>
      </c>
      <c r="C8" s="1">
        <v>1.51</v>
      </c>
      <c r="D8" s="3">
        <v>61.524429921097472</v>
      </c>
      <c r="E8" s="1"/>
      <c r="F8" s="1"/>
      <c r="G8" s="1"/>
      <c r="H8" s="1"/>
      <c r="I8" s="1"/>
      <c r="J8" s="1"/>
      <c r="K8" s="1"/>
      <c r="L8" s="1"/>
    </row>
    <row r="9" spans="1:12">
      <c r="A9" s="1"/>
      <c r="B9" s="1" t="s">
        <v>10</v>
      </c>
      <c r="C9" s="1">
        <v>1.39</v>
      </c>
      <c r="D9" s="2">
        <v>70.819080554824637</v>
      </c>
      <c r="E9" s="1"/>
      <c r="F9" s="1"/>
      <c r="G9" s="1"/>
      <c r="H9" s="1"/>
      <c r="I9" s="1"/>
      <c r="J9" s="1"/>
      <c r="K9" s="1"/>
      <c r="L9" s="1"/>
    </row>
    <row r="10" spans="1:12">
      <c r="A10" s="1"/>
      <c r="B10" s="1" t="s">
        <v>11</v>
      </c>
      <c r="C10" s="1">
        <v>1.87</v>
      </c>
      <c r="D10" s="2">
        <v>76.043418215358912</v>
      </c>
      <c r="E10" s="1"/>
      <c r="F10" s="1"/>
      <c r="G10" s="1"/>
      <c r="H10" s="1"/>
      <c r="I10" s="1"/>
      <c r="J10" s="1"/>
      <c r="K10" s="1"/>
      <c r="L10" s="1"/>
    </row>
    <row r="11" spans="1:12">
      <c r="A11" s="1"/>
      <c r="B11" s="1" t="s">
        <v>12</v>
      </c>
      <c r="C11" s="1">
        <v>1.37</v>
      </c>
      <c r="D11" s="2">
        <v>67.143262017291107</v>
      </c>
      <c r="E11" s="1"/>
      <c r="F11" s="1"/>
      <c r="G11" s="1"/>
      <c r="H11" s="1"/>
      <c r="I11" s="1"/>
      <c r="J11" s="1"/>
      <c r="K11" s="1"/>
      <c r="L11" s="1"/>
    </row>
    <row r="12" spans="1:12">
      <c r="A12" s="1"/>
      <c r="B12" s="1" t="s">
        <v>13</v>
      </c>
      <c r="C12" s="1">
        <v>1.7</v>
      </c>
      <c r="D12" s="3">
        <v>71.039379365700057</v>
      </c>
      <c r="E12" s="1"/>
      <c r="F12" s="1"/>
      <c r="G12" s="1"/>
      <c r="H12" s="1"/>
      <c r="I12" s="1"/>
      <c r="J12" s="1"/>
      <c r="K12" s="1"/>
      <c r="L12" s="1"/>
    </row>
    <row r="13" spans="1:12">
      <c r="A13" s="1"/>
      <c r="B13" s="1" t="s">
        <v>14</v>
      </c>
      <c r="C13" s="1">
        <v>1.87</v>
      </c>
      <c r="D13" s="2">
        <v>72.484366117112003</v>
      </c>
      <c r="E13" s="1"/>
      <c r="F13" s="1"/>
      <c r="G13" s="1"/>
      <c r="H13" s="1"/>
      <c r="I13" s="1"/>
      <c r="J13" s="1"/>
      <c r="K13" s="1"/>
      <c r="L13" s="1"/>
    </row>
    <row r="14" spans="1:12">
      <c r="A14" s="1"/>
      <c r="B14" s="1" t="s">
        <v>15</v>
      </c>
      <c r="C14" s="1">
        <v>2.0299999999999998</v>
      </c>
      <c r="D14" s="3">
        <v>66.121302131719759</v>
      </c>
      <c r="E14" s="1"/>
      <c r="F14" s="1"/>
      <c r="G14" s="1"/>
      <c r="H14" s="1"/>
      <c r="I14" s="1"/>
      <c r="J14" s="1"/>
      <c r="K14" s="1"/>
      <c r="L14" s="1"/>
    </row>
    <row r="15" spans="1:12">
      <c r="A15" s="1"/>
      <c r="B15" s="1" t="s">
        <v>16</v>
      </c>
      <c r="C15" s="1">
        <v>1.92</v>
      </c>
      <c r="D15" s="2">
        <v>70.155868731636872</v>
      </c>
      <c r="E15" s="1"/>
      <c r="F15" s="1"/>
      <c r="G15" s="1"/>
      <c r="H15" s="1"/>
      <c r="I15" s="1"/>
      <c r="J15" s="1"/>
      <c r="K15" s="1"/>
      <c r="L15" s="1"/>
    </row>
    <row r="16" spans="1:12">
      <c r="A16" s="1"/>
      <c r="B16" s="1" t="s">
        <v>17</v>
      </c>
      <c r="C16" s="1">
        <v>1.51</v>
      </c>
      <c r="D16" s="3">
        <v>57.554617516711097</v>
      </c>
      <c r="E16" s="1"/>
      <c r="F16" s="1"/>
      <c r="G16" s="1"/>
      <c r="H16" s="1"/>
      <c r="I16" s="1"/>
      <c r="J16" s="1"/>
      <c r="K16" s="1"/>
      <c r="L16" s="1"/>
    </row>
    <row r="17" spans="1:12">
      <c r="A17" s="1"/>
      <c r="B17" s="1" t="s">
        <v>18</v>
      </c>
      <c r="C17" s="1">
        <v>1.25</v>
      </c>
      <c r="D17" s="2">
        <v>56.700877541271879</v>
      </c>
      <c r="E17" s="1"/>
      <c r="F17" s="1"/>
      <c r="G17" s="1"/>
      <c r="H17" s="1"/>
      <c r="I17" s="1"/>
      <c r="J17" s="1"/>
      <c r="K17" s="1"/>
      <c r="L17" s="1"/>
    </row>
    <row r="18" spans="1:12">
      <c r="A18" s="1"/>
      <c r="B18" s="1" t="s">
        <v>19</v>
      </c>
      <c r="C18" s="1">
        <v>2.0499999999999998</v>
      </c>
      <c r="D18" s="2">
        <v>62.313867128493477</v>
      </c>
      <c r="E18" s="1"/>
      <c r="F18" s="1"/>
      <c r="G18" s="1"/>
      <c r="H18" s="1"/>
      <c r="I18" s="1"/>
      <c r="J18" s="1"/>
      <c r="K18" s="1"/>
      <c r="L18" s="1"/>
    </row>
    <row r="19" spans="1:12">
      <c r="A19" s="1"/>
      <c r="B19" s="1" t="s">
        <v>20</v>
      </c>
      <c r="C19" s="1">
        <v>2.2000000000000002</v>
      </c>
      <c r="D19" s="3">
        <v>82.669234676092984</v>
      </c>
      <c r="E19" s="1"/>
      <c r="F19" s="1"/>
      <c r="G19" s="1"/>
      <c r="H19" s="1"/>
      <c r="I19" s="1"/>
      <c r="J19" s="1"/>
      <c r="K19" s="1"/>
      <c r="L19" s="1"/>
    </row>
    <row r="20" spans="1:12">
      <c r="A20" s="1"/>
      <c r="B20" s="1" t="s">
        <v>21</v>
      </c>
      <c r="C20" s="1">
        <v>3.03</v>
      </c>
      <c r="D20" s="3">
        <v>60.943348646853522</v>
      </c>
      <c r="E20" s="1"/>
      <c r="F20" s="1"/>
      <c r="G20" s="1"/>
      <c r="H20" s="1"/>
      <c r="I20" s="1"/>
      <c r="J20" s="1"/>
      <c r="K20" s="1"/>
      <c r="L20" s="1"/>
    </row>
    <row r="21" spans="1:12">
      <c r="A21" s="1"/>
      <c r="B21" s="1" t="s">
        <v>22</v>
      </c>
      <c r="C21" s="1">
        <v>1.41</v>
      </c>
      <c r="D21" s="2">
        <v>51.840421924570563</v>
      </c>
      <c r="E21" s="1"/>
      <c r="F21" s="1"/>
      <c r="G21" s="1"/>
      <c r="H21" s="1"/>
      <c r="I21" s="1"/>
      <c r="J21" s="1"/>
      <c r="K21" s="1"/>
      <c r="L21" s="1"/>
    </row>
    <row r="22" spans="1:12">
      <c r="A22" s="1"/>
      <c r="B22" s="1" t="s">
        <v>23</v>
      </c>
      <c r="C22" s="1">
        <v>1.39</v>
      </c>
      <c r="D22" s="3">
        <v>63.151364764268003</v>
      </c>
      <c r="E22" s="1"/>
      <c r="F22" s="1"/>
      <c r="G22" s="1"/>
      <c r="H22" s="1"/>
      <c r="I22" s="1"/>
      <c r="J22" s="1"/>
      <c r="K22" s="1"/>
      <c r="L22" s="1"/>
    </row>
    <row r="23" spans="1:12">
      <c r="A23" s="1"/>
      <c r="B23" s="1" t="s">
        <v>24</v>
      </c>
      <c r="C23" s="1">
        <v>1.226</v>
      </c>
      <c r="D23" s="2">
        <v>54.50193754273991</v>
      </c>
      <c r="E23" s="1"/>
      <c r="F23" s="1"/>
      <c r="G23" s="1"/>
      <c r="H23" s="1"/>
      <c r="I23" s="1"/>
      <c r="J23" s="1"/>
      <c r="K23" s="1"/>
      <c r="L23" s="1"/>
    </row>
    <row r="24" spans="1:12">
      <c r="A24" s="1"/>
      <c r="B24" s="1" t="s">
        <v>25</v>
      </c>
      <c r="C24" s="1">
        <v>1.63</v>
      </c>
      <c r="D24" s="3">
        <v>60.28452786736247</v>
      </c>
      <c r="E24" s="1"/>
      <c r="F24" s="1"/>
      <c r="G24" s="1"/>
      <c r="H24" s="1"/>
      <c r="I24" s="1"/>
      <c r="J24" s="1"/>
      <c r="K24" s="1"/>
      <c r="L24" s="1"/>
    </row>
    <row r="25" spans="1:12">
      <c r="A25" s="1"/>
      <c r="B25" s="1" t="s">
        <v>26</v>
      </c>
      <c r="C25" s="1">
        <v>2.2810000000000001</v>
      </c>
      <c r="D25" s="2">
        <v>46.24090017425101</v>
      </c>
      <c r="E25" s="1"/>
      <c r="F25" s="1"/>
      <c r="G25" s="1"/>
      <c r="H25" s="1"/>
      <c r="I25" s="1"/>
      <c r="J25" s="1"/>
      <c r="K25" s="1"/>
      <c r="L25" s="1"/>
    </row>
    <row r="26" spans="1:12">
      <c r="A26" s="1"/>
      <c r="B26" s="1" t="s">
        <v>27</v>
      </c>
      <c r="C26" s="1">
        <v>1.79</v>
      </c>
      <c r="D26" s="3">
        <v>72.634457611668196</v>
      </c>
      <c r="E26" s="1"/>
      <c r="F26" s="1"/>
      <c r="G26" s="1"/>
      <c r="H26" s="1"/>
      <c r="I26" s="1"/>
      <c r="J26" s="1"/>
      <c r="K26" s="1"/>
      <c r="L26" s="1"/>
    </row>
    <row r="27" spans="1:12">
      <c r="A27" s="1"/>
      <c r="B27" s="1" t="s">
        <v>28</v>
      </c>
      <c r="C27" s="1">
        <v>1.95</v>
      </c>
      <c r="D27" s="3">
        <v>75.606366851945424</v>
      </c>
      <c r="E27" s="1"/>
      <c r="F27" s="1"/>
      <c r="G27" s="1"/>
      <c r="H27" s="1"/>
      <c r="I27" s="1"/>
      <c r="J27" s="1"/>
      <c r="K27" s="1"/>
      <c r="L27" s="1"/>
    </row>
    <row r="28" spans="1:12">
      <c r="A28" s="1"/>
      <c r="B28" s="1" t="s">
        <v>29</v>
      </c>
      <c r="C28" s="1">
        <v>2.15</v>
      </c>
      <c r="D28" s="2">
        <v>71.774521774521787</v>
      </c>
      <c r="E28" s="1"/>
      <c r="F28" s="1"/>
      <c r="G28" s="1"/>
      <c r="H28" s="1"/>
      <c r="I28" s="1"/>
      <c r="J28" s="1"/>
      <c r="K28" s="1"/>
      <c r="L28" s="1"/>
    </row>
    <row r="29" spans="1:12">
      <c r="A29" s="1"/>
      <c r="B29" s="1" t="s">
        <v>30</v>
      </c>
      <c r="C29" s="1">
        <v>1.38</v>
      </c>
      <c r="D29" s="2">
        <v>58.527924659384773</v>
      </c>
      <c r="E29" s="1"/>
      <c r="F29" s="1"/>
      <c r="G29" s="1"/>
      <c r="H29" s="1"/>
      <c r="I29" s="1"/>
      <c r="J29" s="1"/>
      <c r="K29" s="1"/>
      <c r="L29" s="1"/>
    </row>
    <row r="30" spans="1:12">
      <c r="A30" s="1"/>
      <c r="B30" s="1" t="s">
        <v>31</v>
      </c>
      <c r="C30" s="1">
        <v>1.39</v>
      </c>
      <c r="D30" s="3">
        <v>69.69350494328252</v>
      </c>
      <c r="E30" s="1"/>
      <c r="F30" s="1"/>
      <c r="G30" s="1"/>
      <c r="H30" s="1"/>
      <c r="I30" s="1"/>
      <c r="J30" s="1"/>
      <c r="K30" s="1"/>
      <c r="L30" s="1"/>
    </row>
    <row r="31" spans="1:12">
      <c r="A31" s="1"/>
      <c r="B31" s="1" t="s">
        <v>32</v>
      </c>
      <c r="C31" s="1">
        <v>1.43</v>
      </c>
      <c r="D31" s="2">
        <v>61.287952965469003</v>
      </c>
      <c r="E31" s="1"/>
      <c r="F31" s="1"/>
      <c r="G31" s="1"/>
      <c r="H31" s="1"/>
      <c r="I31" s="1"/>
      <c r="J31" s="1"/>
      <c r="K31" s="1"/>
      <c r="L31" s="1"/>
    </row>
    <row r="32" spans="1:12">
      <c r="A32" s="1"/>
      <c r="B32" s="1" t="s">
        <v>33</v>
      </c>
      <c r="C32" s="1">
        <v>1.57</v>
      </c>
      <c r="D32" s="3">
        <v>67.396036797213497</v>
      </c>
      <c r="E32" s="1"/>
      <c r="F32" s="1"/>
      <c r="G32" s="1"/>
      <c r="H32" s="1"/>
      <c r="I32" s="1"/>
      <c r="J32" s="1"/>
      <c r="K32" s="1"/>
      <c r="L32" s="1"/>
    </row>
    <row r="33" spans="1:12">
      <c r="A33" s="1"/>
      <c r="B33" s="1" t="s">
        <v>34</v>
      </c>
      <c r="C33" s="1">
        <v>1.98</v>
      </c>
      <c r="D33" s="3">
        <v>76.209193870752827</v>
      </c>
      <c r="E33" s="1"/>
      <c r="F33" s="1"/>
      <c r="G33" s="1"/>
      <c r="H33" s="1"/>
      <c r="I33" s="1"/>
      <c r="J33" s="1"/>
      <c r="K33" s="1"/>
      <c r="L33" s="1"/>
    </row>
    <row r="34" spans="1:12">
      <c r="A34" s="1"/>
      <c r="B34" s="1" t="s">
        <v>35</v>
      </c>
      <c r="C34" s="1">
        <v>2.101</v>
      </c>
      <c r="D34" s="3">
        <v>30.18441851712458</v>
      </c>
      <c r="E34" s="1"/>
      <c r="F34" s="1"/>
      <c r="G34" s="1"/>
      <c r="H34" s="1"/>
      <c r="I34" s="1"/>
      <c r="J34" s="1"/>
      <c r="K34" s="1"/>
      <c r="L34" s="1"/>
    </row>
    <row r="35" spans="1:12">
      <c r="A35" s="1"/>
      <c r="B35" s="1" t="s">
        <v>36</v>
      </c>
      <c r="C35" s="1">
        <v>1.931</v>
      </c>
      <c r="D35" s="3">
        <v>68.394245375748369</v>
      </c>
      <c r="E35" s="1"/>
      <c r="F35" s="1"/>
      <c r="G35" s="1"/>
      <c r="H35" s="1"/>
      <c r="I35" s="1"/>
      <c r="J35" s="1"/>
      <c r="K35" s="1"/>
      <c r="L35" s="1"/>
    </row>
    <row r="36" spans="1:12">
      <c r="A36" s="1"/>
      <c r="B36" s="1"/>
      <c r="C36" s="1"/>
      <c r="D36" s="1"/>
      <c r="E36" s="1"/>
      <c r="F36" s="1"/>
      <c r="G36" s="1"/>
      <c r="H36" s="1"/>
      <c r="I36" s="1"/>
      <c r="J36" s="1"/>
      <c r="K36" s="1"/>
      <c r="L36" s="1"/>
    </row>
    <row r="37" spans="1:12">
      <c r="A37" s="1" t="s">
        <v>346</v>
      </c>
      <c r="B37" s="1" t="s">
        <v>350</v>
      </c>
      <c r="C37" s="1"/>
      <c r="D37" s="1"/>
      <c r="E37" s="1"/>
      <c r="F37" s="1"/>
      <c r="G37" s="1"/>
      <c r="H37" s="1"/>
      <c r="I37" s="1"/>
      <c r="J37" s="1"/>
      <c r="K37" s="1"/>
      <c r="L37" s="1"/>
    </row>
    <row r="38" spans="1:12">
      <c r="B38" s="4" t="s">
        <v>349</v>
      </c>
    </row>
    <row r="39" spans="1:12">
      <c r="A39" t="s">
        <v>348</v>
      </c>
      <c r="B39" s="4"/>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dimension ref="A22:A23"/>
  <sheetViews>
    <sheetView workbookViewId="0">
      <selection activeCell="A22" sqref="A22:A23"/>
    </sheetView>
  </sheetViews>
  <sheetFormatPr baseColWidth="10" defaultColWidth="11.42578125" defaultRowHeight="15"/>
  <sheetData>
    <row r="22" spans="1:1">
      <c r="A22" t="s">
        <v>347</v>
      </c>
    </row>
    <row r="23" spans="1:1">
      <c r="A23" t="s">
        <v>348</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dimension ref="A1:G120"/>
  <sheetViews>
    <sheetView topLeftCell="A7" workbookViewId="0">
      <selection activeCell="C1" sqref="C1"/>
    </sheetView>
  </sheetViews>
  <sheetFormatPr baseColWidth="10" defaultColWidth="11.42578125" defaultRowHeight="15"/>
  <sheetData>
    <row r="1" spans="1:4">
      <c r="C1" t="s">
        <v>353</v>
      </c>
      <c r="D1" t="s">
        <v>482</v>
      </c>
    </row>
    <row r="2" spans="1:4">
      <c r="A2" t="s">
        <v>46</v>
      </c>
      <c r="B2" t="s">
        <v>47</v>
      </c>
      <c r="C2">
        <v>8.9102941657264498</v>
      </c>
      <c r="D2">
        <v>2.2149999999999999</v>
      </c>
    </row>
    <row r="3" spans="1:4">
      <c r="A3" t="s">
        <v>48</v>
      </c>
      <c r="B3" t="s">
        <v>49</v>
      </c>
      <c r="C3">
        <v>10.1345060640803</v>
      </c>
      <c r="D3">
        <v>1.738</v>
      </c>
    </row>
    <row r="4" spans="1:4">
      <c r="A4" t="s">
        <v>51</v>
      </c>
      <c r="B4" t="s">
        <v>3</v>
      </c>
      <c r="C4">
        <v>11.9209867281761</v>
      </c>
      <c r="D4">
        <v>1.927</v>
      </c>
    </row>
    <row r="5" spans="1:4">
      <c r="A5" t="s">
        <v>52</v>
      </c>
      <c r="B5" t="s">
        <v>4</v>
      </c>
      <c r="C5">
        <v>11.2049447774341</v>
      </c>
      <c r="D5">
        <v>1.44</v>
      </c>
    </row>
    <row r="6" spans="1:4">
      <c r="A6" t="s">
        <v>55</v>
      </c>
      <c r="B6" t="s">
        <v>56</v>
      </c>
      <c r="C6">
        <v>11.2942261242803</v>
      </c>
      <c r="D6">
        <v>1.901</v>
      </c>
    </row>
    <row r="7" spans="1:4">
      <c r="A7" t="s">
        <v>57</v>
      </c>
      <c r="B7" t="s">
        <v>58</v>
      </c>
      <c r="C7">
        <v>9.5452892934781399</v>
      </c>
      <c r="D7">
        <v>2.1419999999999999</v>
      </c>
    </row>
    <row r="8" spans="1:4">
      <c r="A8" t="s">
        <v>59</v>
      </c>
      <c r="B8" t="s">
        <v>60</v>
      </c>
      <c r="C8">
        <v>6.1888454988075701</v>
      </c>
      <c r="D8">
        <v>2.2770000000000001</v>
      </c>
    </row>
    <row r="9" spans="1:4">
      <c r="A9" t="s">
        <v>64</v>
      </c>
      <c r="B9" t="s">
        <v>5</v>
      </c>
      <c r="C9">
        <v>10.975116907350101</v>
      </c>
      <c r="D9">
        <v>1.86</v>
      </c>
    </row>
    <row r="10" spans="1:4">
      <c r="A10" t="s">
        <v>65</v>
      </c>
      <c r="B10" t="s">
        <v>66</v>
      </c>
      <c r="C10">
        <v>8.1155762156008393</v>
      </c>
      <c r="D10">
        <v>2.8010000000000002</v>
      </c>
    </row>
    <row r="11" spans="1:4">
      <c r="A11" t="s">
        <v>67</v>
      </c>
      <c r="B11" t="s">
        <v>68</v>
      </c>
      <c r="C11">
        <v>4.3355175475456198</v>
      </c>
      <c r="D11">
        <v>5.0949999999999998</v>
      </c>
    </row>
    <row r="12" spans="1:4">
      <c r="A12" t="s">
        <v>72</v>
      </c>
      <c r="B12" t="s">
        <v>73</v>
      </c>
      <c r="C12">
        <v>10.0689643554539</v>
      </c>
      <c r="D12">
        <v>3.3570000000000002</v>
      </c>
    </row>
    <row r="13" spans="1:4">
      <c r="A13" t="s">
        <v>78</v>
      </c>
      <c r="B13" t="s">
        <v>79</v>
      </c>
      <c r="C13">
        <v>6.7760539970957998</v>
      </c>
      <c r="D13">
        <v>1.8380000000000001</v>
      </c>
    </row>
    <row r="14" spans="1:4">
      <c r="A14" t="s">
        <v>80</v>
      </c>
      <c r="B14" t="s">
        <v>81</v>
      </c>
      <c r="C14">
        <v>10.538133985574699</v>
      </c>
      <c r="D14">
        <v>1.57</v>
      </c>
    </row>
    <row r="15" spans="1:4">
      <c r="A15" t="s">
        <v>82</v>
      </c>
      <c r="B15" t="s">
        <v>83</v>
      </c>
      <c r="C15">
        <v>2.68819323740713</v>
      </c>
      <c r="D15">
        <v>5.8689999999999998</v>
      </c>
    </row>
    <row r="16" spans="1:4">
      <c r="A16" t="s">
        <v>86</v>
      </c>
      <c r="B16" t="s">
        <v>87</v>
      </c>
      <c r="C16">
        <v>5.1753696979531298</v>
      </c>
      <c r="D16">
        <v>2.9660000000000002</v>
      </c>
    </row>
    <row r="17" spans="1:7">
      <c r="A17" t="s">
        <v>88</v>
      </c>
      <c r="B17" t="s">
        <v>89</v>
      </c>
      <c r="C17">
        <v>7.2654181729224403</v>
      </c>
      <c r="D17">
        <v>5.0170000000000003</v>
      </c>
    </row>
    <row r="18" spans="1:7">
      <c r="A18" t="s">
        <v>90</v>
      </c>
      <c r="B18" t="s">
        <v>6</v>
      </c>
      <c r="C18">
        <v>12.7715839925349</v>
      </c>
      <c r="D18">
        <v>1.6269</v>
      </c>
    </row>
    <row r="19" spans="1:7">
      <c r="A19" t="s">
        <v>93</v>
      </c>
      <c r="B19" t="s">
        <v>94</v>
      </c>
      <c r="C19">
        <v>3.3936703471990501</v>
      </c>
      <c r="D19">
        <v>6.5960000000000001</v>
      </c>
      <c r="F19" t="s">
        <v>418</v>
      </c>
      <c r="G19" t="s">
        <v>454</v>
      </c>
    </row>
    <row r="20" spans="1:7">
      <c r="A20" t="s">
        <v>95</v>
      </c>
      <c r="B20" t="s">
        <v>8</v>
      </c>
      <c r="C20">
        <v>10.8598069491263</v>
      </c>
      <c r="D20">
        <v>1.8580000000000001</v>
      </c>
    </row>
    <row r="21" spans="1:7">
      <c r="A21" t="s">
        <v>96</v>
      </c>
      <c r="B21" t="s">
        <v>97</v>
      </c>
      <c r="C21">
        <v>7.9553442761378497</v>
      </c>
      <c r="D21">
        <v>1.65</v>
      </c>
    </row>
    <row r="22" spans="1:7">
      <c r="A22" t="s">
        <v>98</v>
      </c>
      <c r="B22" t="s">
        <v>99</v>
      </c>
      <c r="C22">
        <v>8.4540768964434605</v>
      </c>
      <c r="D22">
        <v>2.3759999999999999</v>
      </c>
    </row>
    <row r="23" spans="1:7">
      <c r="A23" t="s">
        <v>100</v>
      </c>
      <c r="B23" t="s">
        <v>101</v>
      </c>
      <c r="C23">
        <v>5.6904443185424203</v>
      </c>
      <c r="D23">
        <v>4.9189999999999996</v>
      </c>
    </row>
    <row r="24" spans="1:7">
      <c r="A24" t="s">
        <v>106</v>
      </c>
      <c r="B24" t="s">
        <v>107</v>
      </c>
      <c r="C24">
        <v>8.2728494902598495</v>
      </c>
      <c r="D24">
        <v>1.847</v>
      </c>
    </row>
    <row r="25" spans="1:7">
      <c r="A25" t="s">
        <v>108</v>
      </c>
      <c r="B25" t="s">
        <v>109</v>
      </c>
      <c r="C25">
        <v>4.5049445499913299</v>
      </c>
      <c r="D25">
        <v>4.91</v>
      </c>
    </row>
    <row r="26" spans="1:7">
      <c r="A26" t="s">
        <v>110</v>
      </c>
      <c r="B26" t="s">
        <v>111</v>
      </c>
      <c r="C26">
        <v>8.3114850102809203</v>
      </c>
      <c r="D26">
        <v>1.55</v>
      </c>
    </row>
    <row r="27" spans="1:7">
      <c r="A27" t="s">
        <v>112</v>
      </c>
      <c r="B27" t="s">
        <v>113</v>
      </c>
      <c r="C27">
        <v>9.7897874334154995</v>
      </c>
      <c r="D27">
        <v>1.4670000000000001</v>
      </c>
    </row>
    <row r="28" spans="1:7">
      <c r="A28" t="s">
        <v>114</v>
      </c>
      <c r="B28" t="s">
        <v>115</v>
      </c>
      <c r="C28">
        <v>10.014196961278801</v>
      </c>
      <c r="D28">
        <v>1.478</v>
      </c>
    </row>
    <row r="29" spans="1:7">
      <c r="A29" t="s">
        <v>116</v>
      </c>
      <c r="B29" t="s">
        <v>9</v>
      </c>
      <c r="C29">
        <v>9.6840647183190001</v>
      </c>
      <c r="D29">
        <v>1.51</v>
      </c>
    </row>
    <row r="30" spans="1:7">
      <c r="A30" t="s">
        <v>117</v>
      </c>
      <c r="B30" t="s">
        <v>11</v>
      </c>
      <c r="C30">
        <v>11.8959557285408</v>
      </c>
      <c r="D30">
        <v>1.87</v>
      </c>
    </row>
    <row r="31" spans="1:7">
      <c r="A31" t="s">
        <v>119</v>
      </c>
      <c r="B31" t="s">
        <v>120</v>
      </c>
      <c r="C31">
        <v>8.7890612122770495</v>
      </c>
      <c r="D31">
        <v>2.5840000000000001</v>
      </c>
    </row>
    <row r="32" spans="1:7">
      <c r="A32" t="s">
        <v>121</v>
      </c>
      <c r="B32" t="s">
        <v>122</v>
      </c>
      <c r="C32">
        <v>8.5876649868573995</v>
      </c>
      <c r="D32">
        <v>2.6549999999999998</v>
      </c>
    </row>
    <row r="33" spans="1:4">
      <c r="A33" t="s">
        <v>123</v>
      </c>
      <c r="B33" t="s">
        <v>124</v>
      </c>
      <c r="C33">
        <v>7.5962566042522601</v>
      </c>
      <c r="D33">
        <v>2.883</v>
      </c>
    </row>
    <row r="34" spans="1:4">
      <c r="A34" t="s">
        <v>125</v>
      </c>
      <c r="B34" t="s">
        <v>126</v>
      </c>
      <c r="C34">
        <v>8.0157856287308498</v>
      </c>
      <c r="D34">
        <v>2.2629999999999999</v>
      </c>
    </row>
    <row r="35" spans="1:4">
      <c r="A35" t="s">
        <v>129</v>
      </c>
      <c r="B35" t="s">
        <v>130</v>
      </c>
      <c r="C35">
        <v>5.2356325829549801</v>
      </c>
      <c r="D35">
        <v>4.968</v>
      </c>
    </row>
    <row r="36" spans="1:4">
      <c r="A36" t="s">
        <v>131</v>
      </c>
      <c r="B36" t="s">
        <v>13</v>
      </c>
      <c r="C36">
        <v>10.9819627582071</v>
      </c>
      <c r="D36">
        <v>1.7</v>
      </c>
    </row>
    <row r="37" spans="1:4">
      <c r="A37" t="s">
        <v>132</v>
      </c>
      <c r="B37" t="s">
        <v>133</v>
      </c>
      <c r="C37">
        <v>2.1785848405019399</v>
      </c>
      <c r="D37">
        <v>4.9020000000000001</v>
      </c>
    </row>
    <row r="38" spans="1:4">
      <c r="A38" t="s">
        <v>136</v>
      </c>
      <c r="B38" t="s">
        <v>14</v>
      </c>
      <c r="C38">
        <v>12.711852995852199</v>
      </c>
      <c r="D38">
        <v>1.87</v>
      </c>
    </row>
    <row r="39" spans="1:4">
      <c r="A39" t="s">
        <v>137</v>
      </c>
      <c r="B39" t="s">
        <v>15</v>
      </c>
      <c r="C39">
        <v>9.3645885280487295</v>
      </c>
      <c r="D39">
        <v>2.0299999999999998</v>
      </c>
    </row>
    <row r="40" spans="1:4">
      <c r="A40" t="s">
        <v>138</v>
      </c>
      <c r="B40" t="s">
        <v>139</v>
      </c>
      <c r="C40">
        <v>8.6544797960594195</v>
      </c>
      <c r="D40">
        <v>4.2140000000000004</v>
      </c>
    </row>
    <row r="41" spans="1:4">
      <c r="A41" t="s">
        <v>144</v>
      </c>
      <c r="B41" t="s">
        <v>10</v>
      </c>
      <c r="C41">
        <v>12.4313056884875</v>
      </c>
      <c r="D41">
        <v>1.39</v>
      </c>
    </row>
    <row r="42" spans="1:4">
      <c r="A42" t="s">
        <v>145</v>
      </c>
      <c r="B42" t="s">
        <v>146</v>
      </c>
      <c r="C42">
        <v>7.9958510373484097</v>
      </c>
      <c r="D42">
        <v>4.0519999999999996</v>
      </c>
    </row>
    <row r="43" spans="1:4">
      <c r="A43" t="s">
        <v>147</v>
      </c>
      <c r="B43" t="s">
        <v>17</v>
      </c>
      <c r="C43">
        <v>9.5205295763399498</v>
      </c>
      <c r="D43">
        <v>1.51</v>
      </c>
    </row>
    <row r="44" spans="1:4">
      <c r="A44" t="s">
        <v>149</v>
      </c>
      <c r="B44" t="s">
        <v>150</v>
      </c>
      <c r="C44">
        <v>5.9031204574891296</v>
      </c>
      <c r="D44">
        <v>3.9740000000000002</v>
      </c>
    </row>
    <row r="45" spans="1:4">
      <c r="A45" t="s">
        <v>151</v>
      </c>
      <c r="B45" t="s">
        <v>152</v>
      </c>
      <c r="C45">
        <v>3.2627848266234301</v>
      </c>
      <c r="D45">
        <v>5.1740000000000004</v>
      </c>
    </row>
    <row r="46" spans="1:4">
      <c r="A46" t="s">
        <v>155</v>
      </c>
      <c r="B46" t="s">
        <v>156</v>
      </c>
      <c r="C46">
        <v>8.8077921224559805</v>
      </c>
      <c r="D46">
        <v>2.6819999999999999</v>
      </c>
    </row>
    <row r="47" spans="1:4">
      <c r="A47" t="s">
        <v>157</v>
      </c>
      <c r="B47" t="s">
        <v>158</v>
      </c>
      <c r="C47">
        <v>6.0260625190028803</v>
      </c>
      <c r="D47">
        <v>3.35</v>
      </c>
    </row>
    <row r="48" spans="1:4">
      <c r="A48" t="s">
        <v>159</v>
      </c>
      <c r="B48" t="s">
        <v>160</v>
      </c>
      <c r="C48">
        <v>5.7820933710807498</v>
      </c>
      <c r="D48">
        <v>3.1539999999999999</v>
      </c>
    </row>
    <row r="49" spans="1:4">
      <c r="A49" t="s">
        <v>161</v>
      </c>
      <c r="B49" t="s">
        <v>162</v>
      </c>
      <c r="C49">
        <v>11.612596336111499</v>
      </c>
      <c r="D49">
        <v>1.127</v>
      </c>
    </row>
    <row r="50" spans="1:4">
      <c r="A50" t="s">
        <v>163</v>
      </c>
      <c r="B50" t="s">
        <v>18</v>
      </c>
      <c r="C50">
        <v>10.5973292948979</v>
      </c>
      <c r="D50">
        <v>1.25</v>
      </c>
    </row>
    <row r="51" spans="1:4">
      <c r="A51" t="s">
        <v>165</v>
      </c>
      <c r="B51" t="s">
        <v>166</v>
      </c>
      <c r="C51">
        <v>5.7437149534190803</v>
      </c>
      <c r="D51">
        <v>2.5630000000000002</v>
      </c>
    </row>
    <row r="52" spans="1:4">
      <c r="A52" t="s">
        <v>167</v>
      </c>
      <c r="B52" t="s">
        <v>168</v>
      </c>
      <c r="C52">
        <v>7.9632115486624997</v>
      </c>
      <c r="D52">
        <v>2.4340000000000002</v>
      </c>
    </row>
    <row r="53" spans="1:4">
      <c r="A53" t="s">
        <v>169</v>
      </c>
      <c r="B53" t="s">
        <v>170</v>
      </c>
      <c r="C53">
        <v>7.8154479710971296</v>
      </c>
      <c r="D53">
        <v>1.9039999999999999</v>
      </c>
    </row>
    <row r="54" spans="1:4">
      <c r="A54" t="s">
        <v>173</v>
      </c>
      <c r="B54" t="s">
        <v>19</v>
      </c>
      <c r="C54">
        <v>11.140172295203399</v>
      </c>
      <c r="D54">
        <v>2.0499999999999998</v>
      </c>
    </row>
    <row r="55" spans="1:4">
      <c r="A55" t="s">
        <v>175</v>
      </c>
      <c r="B55" t="s">
        <v>22</v>
      </c>
      <c r="C55">
        <v>9.4571143858998994</v>
      </c>
      <c r="D55">
        <v>1.41</v>
      </c>
    </row>
    <row r="56" spans="1:4">
      <c r="A56" t="s">
        <v>178</v>
      </c>
      <c r="B56" t="s">
        <v>23</v>
      </c>
      <c r="C56">
        <v>11.5834947231948</v>
      </c>
      <c r="D56">
        <v>1.39</v>
      </c>
    </row>
    <row r="57" spans="1:4">
      <c r="A57" t="s">
        <v>179</v>
      </c>
      <c r="B57" t="s">
        <v>180</v>
      </c>
      <c r="C57">
        <v>8.69172035296641</v>
      </c>
      <c r="D57">
        <v>3.4580000000000002</v>
      </c>
    </row>
    <row r="58" spans="1:4">
      <c r="A58" t="s">
        <v>181</v>
      </c>
      <c r="B58" t="s">
        <v>182</v>
      </c>
      <c r="C58">
        <v>10.8477378146746</v>
      </c>
      <c r="D58">
        <v>2.59</v>
      </c>
    </row>
    <row r="59" spans="1:4">
      <c r="A59" t="s">
        <v>183</v>
      </c>
      <c r="B59" t="s">
        <v>184</v>
      </c>
      <c r="C59">
        <v>7.4994834637989998</v>
      </c>
      <c r="D59">
        <v>4.6159999999999997</v>
      </c>
    </row>
    <row r="60" spans="1:4">
      <c r="A60" t="s">
        <v>186</v>
      </c>
      <c r="B60" t="s">
        <v>24</v>
      </c>
      <c r="C60">
        <v>11.296627408482101</v>
      </c>
      <c r="D60">
        <v>1.226</v>
      </c>
    </row>
    <row r="61" spans="1:4">
      <c r="A61" t="s">
        <v>189</v>
      </c>
      <c r="B61" t="s">
        <v>190</v>
      </c>
      <c r="C61">
        <v>10.6107067340646</v>
      </c>
      <c r="D61">
        <v>3.06</v>
      </c>
    </row>
    <row r="62" spans="1:4">
      <c r="A62" t="s">
        <v>193</v>
      </c>
      <c r="B62" t="s">
        <v>194</v>
      </c>
      <c r="C62">
        <v>11.2558694011255</v>
      </c>
      <c r="D62">
        <v>1.36</v>
      </c>
    </row>
    <row r="63" spans="1:4">
      <c r="A63" t="s">
        <v>203</v>
      </c>
      <c r="B63" t="s">
        <v>204</v>
      </c>
      <c r="C63">
        <v>10.648031311399899</v>
      </c>
      <c r="D63">
        <v>1.5</v>
      </c>
    </row>
    <row r="64" spans="1:4">
      <c r="A64" t="s">
        <v>205</v>
      </c>
      <c r="B64" t="s">
        <v>25</v>
      </c>
      <c r="C64">
        <v>9.9090920263697804</v>
      </c>
      <c r="D64">
        <v>1.63</v>
      </c>
    </row>
    <row r="65" spans="1:4">
      <c r="A65" t="s">
        <v>206</v>
      </c>
      <c r="B65" t="s">
        <v>207</v>
      </c>
      <c r="C65">
        <v>8.9049032551414093</v>
      </c>
      <c r="D65">
        <v>1.0029999999999999</v>
      </c>
    </row>
    <row r="66" spans="1:4">
      <c r="A66" t="s">
        <v>208</v>
      </c>
      <c r="B66" t="s">
        <v>209</v>
      </c>
      <c r="C66">
        <v>7.6087566007977703</v>
      </c>
      <c r="D66">
        <v>1.452</v>
      </c>
    </row>
    <row r="67" spans="1:4">
      <c r="A67" t="s">
        <v>210</v>
      </c>
      <c r="B67" t="s">
        <v>211</v>
      </c>
      <c r="C67">
        <v>5.6754809829187902</v>
      </c>
      <c r="D67">
        <v>4.6539999999999999</v>
      </c>
    </row>
    <row r="68" spans="1:4">
      <c r="A68" t="s">
        <v>212</v>
      </c>
      <c r="B68" t="s">
        <v>213</v>
      </c>
      <c r="C68">
        <v>5.2272078817448202</v>
      </c>
      <c r="D68">
        <v>5.6360000000000001</v>
      </c>
    </row>
    <row r="69" spans="1:4">
      <c r="A69" t="s">
        <v>214</v>
      </c>
      <c r="B69" t="s">
        <v>215</v>
      </c>
      <c r="C69">
        <v>9.7423688564075501</v>
      </c>
      <c r="D69">
        <v>2.0019999999999998</v>
      </c>
    </row>
    <row r="70" spans="1:4">
      <c r="A70" t="s">
        <v>216</v>
      </c>
      <c r="B70" t="s">
        <v>217</v>
      </c>
      <c r="C70">
        <v>8.1201793199611298</v>
      </c>
      <c r="D70">
        <v>2.339</v>
      </c>
    </row>
    <row r="71" spans="1:4">
      <c r="A71" t="s">
        <v>218</v>
      </c>
      <c r="B71" t="s">
        <v>219</v>
      </c>
      <c r="C71">
        <v>2.4470037294839302</v>
      </c>
      <c r="D71">
        <v>6.8410000000000002</v>
      </c>
    </row>
    <row r="72" spans="1:4">
      <c r="A72" t="s">
        <v>220</v>
      </c>
      <c r="B72" t="s">
        <v>221</v>
      </c>
      <c r="C72">
        <v>10.080010556684201</v>
      </c>
      <c r="D72">
        <v>1.36</v>
      </c>
    </row>
    <row r="73" spans="1:4">
      <c r="A73" t="s">
        <v>222</v>
      </c>
      <c r="B73" t="s">
        <v>223</v>
      </c>
      <c r="C73">
        <v>4.16288083948373</v>
      </c>
      <c r="D73">
        <v>4.8369999999999997</v>
      </c>
    </row>
    <row r="74" spans="1:4">
      <c r="A74" t="s">
        <v>224</v>
      </c>
      <c r="B74" t="s">
        <v>225</v>
      </c>
      <c r="C74">
        <v>7.8220928286418498</v>
      </c>
      <c r="D74">
        <v>1.47</v>
      </c>
    </row>
    <row r="75" spans="1:4">
      <c r="A75" t="s">
        <v>226</v>
      </c>
      <c r="B75" t="s">
        <v>26</v>
      </c>
      <c r="C75">
        <v>8.3972603842265308</v>
      </c>
      <c r="D75">
        <v>2.2810000000000001</v>
      </c>
    </row>
    <row r="76" spans="1:4">
      <c r="A76" t="s">
        <v>230</v>
      </c>
      <c r="B76" t="s">
        <v>231</v>
      </c>
      <c r="C76">
        <v>9.3673340938298999</v>
      </c>
      <c r="D76">
        <v>2.4369999999999998</v>
      </c>
    </row>
    <row r="77" spans="1:4">
      <c r="A77" t="s">
        <v>232</v>
      </c>
      <c r="B77" t="s">
        <v>233</v>
      </c>
      <c r="C77">
        <v>5.4445390882130704</v>
      </c>
      <c r="D77">
        <v>2.5830000000000002</v>
      </c>
    </row>
    <row r="78" spans="1:4">
      <c r="A78" t="s">
        <v>234</v>
      </c>
      <c r="B78" t="s">
        <v>235</v>
      </c>
      <c r="C78">
        <v>3.6361134748798101</v>
      </c>
      <c r="D78">
        <v>5.4089999999999998</v>
      </c>
    </row>
    <row r="79" spans="1:4">
      <c r="A79" t="s">
        <v>236</v>
      </c>
      <c r="B79" t="s">
        <v>237</v>
      </c>
      <c r="C79">
        <v>6.7078701347866199</v>
      </c>
      <c r="D79">
        <v>3.2290000000000001</v>
      </c>
    </row>
    <row r="80" spans="1:4">
      <c r="A80" t="s">
        <v>238</v>
      </c>
      <c r="B80" t="s">
        <v>239</v>
      </c>
      <c r="C80">
        <v>4.6782821848403202</v>
      </c>
      <c r="D80">
        <v>2.6190000000000002</v>
      </c>
    </row>
    <row r="81" spans="1:4">
      <c r="A81" t="s">
        <v>240</v>
      </c>
      <c r="B81" t="s">
        <v>27</v>
      </c>
      <c r="C81">
        <v>10.933032499831301</v>
      </c>
      <c r="D81">
        <v>1.79</v>
      </c>
    </row>
    <row r="82" spans="1:4">
      <c r="A82" t="s">
        <v>241</v>
      </c>
      <c r="B82" t="s">
        <v>29</v>
      </c>
      <c r="C82">
        <v>12.8542365967667</v>
      </c>
      <c r="D82">
        <v>2.15</v>
      </c>
    </row>
    <row r="83" spans="1:4">
      <c r="A83" t="s">
        <v>242</v>
      </c>
      <c r="B83" t="s">
        <v>243</v>
      </c>
      <c r="C83">
        <v>8.4061544638946497</v>
      </c>
      <c r="D83">
        <v>2.6309999999999998</v>
      </c>
    </row>
    <row r="84" spans="1:4">
      <c r="A84" t="s">
        <v>244</v>
      </c>
      <c r="B84" t="s">
        <v>245</v>
      </c>
      <c r="C84">
        <v>2.0988569968375099</v>
      </c>
      <c r="D84">
        <v>7.5839999999999996</v>
      </c>
    </row>
    <row r="85" spans="1:4">
      <c r="A85" t="s">
        <v>246</v>
      </c>
      <c r="B85" t="s">
        <v>247</v>
      </c>
      <c r="C85">
        <v>6.7784868710564599</v>
      </c>
      <c r="D85">
        <v>6.0220000000000002</v>
      </c>
    </row>
    <row r="86" spans="1:4">
      <c r="A86" t="s">
        <v>248</v>
      </c>
      <c r="B86" t="s">
        <v>28</v>
      </c>
      <c r="C86">
        <v>12.7196500240735</v>
      </c>
      <c r="D86">
        <v>1.95</v>
      </c>
    </row>
    <row r="87" spans="1:4">
      <c r="A87" t="s">
        <v>251</v>
      </c>
      <c r="B87" t="s">
        <v>252</v>
      </c>
      <c r="C87">
        <v>5.1127498301206904</v>
      </c>
      <c r="D87">
        <v>3.43</v>
      </c>
    </row>
    <row r="88" spans="1:4">
      <c r="A88" t="s">
        <v>253</v>
      </c>
      <c r="B88" t="s">
        <v>254</v>
      </c>
      <c r="C88">
        <v>9.2012227551271195</v>
      </c>
      <c r="D88">
        <v>2.5489999999999999</v>
      </c>
    </row>
    <row r="89" spans="1:4">
      <c r="A89" t="s">
        <v>257</v>
      </c>
      <c r="B89" t="s">
        <v>258</v>
      </c>
      <c r="C89">
        <v>8.4284934622840009</v>
      </c>
      <c r="D89">
        <v>2.968</v>
      </c>
    </row>
    <row r="90" spans="1:4">
      <c r="A90" t="s">
        <v>259</v>
      </c>
      <c r="B90" t="s">
        <v>260</v>
      </c>
      <c r="C90">
        <v>8.8528137646999507</v>
      </c>
      <c r="D90">
        <v>2.5110000000000001</v>
      </c>
    </row>
    <row r="91" spans="1:4">
      <c r="A91" t="s">
        <v>261</v>
      </c>
      <c r="B91" t="s">
        <v>262</v>
      </c>
      <c r="C91">
        <v>9.4021568671906692</v>
      </c>
      <c r="D91">
        <v>3.1509999999999998</v>
      </c>
    </row>
    <row r="92" spans="1:4">
      <c r="A92" t="s">
        <v>263</v>
      </c>
      <c r="B92" t="s">
        <v>30</v>
      </c>
      <c r="C92">
        <v>9.9084520786649009</v>
      </c>
      <c r="D92">
        <v>1.38</v>
      </c>
    </row>
    <row r="93" spans="1:4">
      <c r="A93" t="s">
        <v>264</v>
      </c>
      <c r="B93" t="s">
        <v>31</v>
      </c>
      <c r="C93">
        <v>7.98454665908229</v>
      </c>
      <c r="D93">
        <v>1.39</v>
      </c>
    </row>
    <row r="94" spans="1:4">
      <c r="A94" t="s">
        <v>268</v>
      </c>
      <c r="B94" t="s">
        <v>269</v>
      </c>
      <c r="C94">
        <v>9.5684578850312807</v>
      </c>
      <c r="D94">
        <v>1.54</v>
      </c>
    </row>
    <row r="95" spans="1:4">
      <c r="A95" t="s">
        <v>270</v>
      </c>
      <c r="B95" t="s">
        <v>271</v>
      </c>
      <c r="C95">
        <v>9.6095050025347994</v>
      </c>
      <c r="D95">
        <v>1.57</v>
      </c>
    </row>
    <row r="96" spans="1:4">
      <c r="A96" t="s">
        <v>272</v>
      </c>
      <c r="B96" t="s">
        <v>273</v>
      </c>
      <c r="C96">
        <v>4.9863861555828999</v>
      </c>
      <c r="D96">
        <v>4.8410000000000002</v>
      </c>
    </row>
    <row r="97" spans="1:4">
      <c r="A97" t="s">
        <v>276</v>
      </c>
      <c r="B97" t="s">
        <v>277</v>
      </c>
      <c r="C97">
        <v>8.2478189343339299</v>
      </c>
      <c r="D97">
        <v>2.8290000000000002</v>
      </c>
    </row>
    <row r="98" spans="1:4">
      <c r="A98" t="s">
        <v>285</v>
      </c>
      <c r="B98" t="s">
        <v>286</v>
      </c>
      <c r="C98">
        <v>9.1458890586455492</v>
      </c>
      <c r="D98">
        <v>1.1499999999999999</v>
      </c>
    </row>
    <row r="99" spans="1:4">
      <c r="A99" t="s">
        <v>287</v>
      </c>
      <c r="B99" t="s">
        <v>32</v>
      </c>
      <c r="C99">
        <v>10.1066864360113</v>
      </c>
      <c r="D99">
        <v>1.43</v>
      </c>
    </row>
    <row r="100" spans="1:4">
      <c r="A100" t="s">
        <v>288</v>
      </c>
      <c r="B100" t="s">
        <v>33</v>
      </c>
      <c r="C100">
        <v>10.967125324177299</v>
      </c>
      <c r="D100">
        <v>1.57</v>
      </c>
    </row>
    <row r="101" spans="1:4">
      <c r="A101" t="s">
        <v>290</v>
      </c>
      <c r="B101" t="s">
        <v>291</v>
      </c>
      <c r="C101">
        <v>8.1254955851777702</v>
      </c>
      <c r="D101">
        <v>2.4670000000000001</v>
      </c>
    </row>
    <row r="102" spans="1:4">
      <c r="A102" t="s">
        <v>292</v>
      </c>
      <c r="B102" t="s">
        <v>12</v>
      </c>
      <c r="C102">
        <v>8.1743357353212804</v>
      </c>
      <c r="D102">
        <v>1.37</v>
      </c>
    </row>
    <row r="103" spans="1:4">
      <c r="A103" t="s">
        <v>293</v>
      </c>
      <c r="B103" t="s">
        <v>294</v>
      </c>
      <c r="C103">
        <v>10.430508051508101</v>
      </c>
      <c r="D103">
        <v>2.343</v>
      </c>
    </row>
    <row r="104" spans="1:4">
      <c r="A104" t="s">
        <v>300</v>
      </c>
      <c r="B104" t="s">
        <v>301</v>
      </c>
      <c r="C104">
        <v>11.740548643306701</v>
      </c>
      <c r="D104">
        <v>3.5590000000000002</v>
      </c>
    </row>
    <row r="105" spans="1:4">
      <c r="A105" t="s">
        <v>302</v>
      </c>
      <c r="B105" t="s">
        <v>34</v>
      </c>
      <c r="C105">
        <v>11.178093181428</v>
      </c>
      <c r="D105">
        <v>1.98</v>
      </c>
    </row>
    <row r="106" spans="1:4">
      <c r="A106" t="s">
        <v>351</v>
      </c>
      <c r="B106" t="s">
        <v>352</v>
      </c>
      <c r="C106">
        <v>5.7518618676050997</v>
      </c>
      <c r="D106">
        <v>3.0779999999999998</v>
      </c>
    </row>
    <row r="107" spans="1:4">
      <c r="A107" t="s">
        <v>306</v>
      </c>
      <c r="B107" t="s">
        <v>307</v>
      </c>
      <c r="C107">
        <v>4.6315874811590501</v>
      </c>
      <c r="D107">
        <v>5.4279999999999999</v>
      </c>
    </row>
    <row r="108" spans="1:4">
      <c r="A108" t="s">
        <v>308</v>
      </c>
      <c r="B108" t="s">
        <v>309</v>
      </c>
      <c r="C108">
        <v>8.0248152910581698</v>
      </c>
      <c r="D108">
        <v>1.4430000000000001</v>
      </c>
    </row>
    <row r="109" spans="1:4">
      <c r="A109" t="s">
        <v>312</v>
      </c>
      <c r="B109" t="s">
        <v>313</v>
      </c>
      <c r="C109">
        <v>5.4226772735163502</v>
      </c>
      <c r="D109">
        <v>4.7919999999999998</v>
      </c>
    </row>
    <row r="110" spans="1:4">
      <c r="A110" t="s">
        <v>319</v>
      </c>
      <c r="B110" t="s">
        <v>35</v>
      </c>
      <c r="C110">
        <v>6.1908313534083002</v>
      </c>
      <c r="D110">
        <v>2.101</v>
      </c>
    </row>
    <row r="111" spans="1:4">
      <c r="A111" t="s">
        <v>320</v>
      </c>
      <c r="B111" t="s">
        <v>321</v>
      </c>
      <c r="C111">
        <v>10.1506605954097</v>
      </c>
      <c r="D111">
        <v>2.4119999999999999</v>
      </c>
    </row>
    <row r="112" spans="1:4">
      <c r="A112" t="s">
        <v>322</v>
      </c>
      <c r="B112" t="s">
        <v>323</v>
      </c>
      <c r="C112">
        <v>6.7707981875537797</v>
      </c>
      <c r="D112">
        <v>6.1550000000000002</v>
      </c>
    </row>
    <row r="113" spans="1:4">
      <c r="A113" t="s">
        <v>324</v>
      </c>
      <c r="B113" t="s">
        <v>325</v>
      </c>
      <c r="C113">
        <v>9.6857422276149006</v>
      </c>
      <c r="D113">
        <v>1.4450000000000001</v>
      </c>
    </row>
    <row r="114" spans="1:4">
      <c r="A114" t="s">
        <v>328</v>
      </c>
      <c r="B114" t="s">
        <v>16</v>
      </c>
      <c r="C114">
        <v>10.286452408747</v>
      </c>
      <c r="D114">
        <v>1.92</v>
      </c>
    </row>
    <row r="115" spans="1:4">
      <c r="A115" t="s">
        <v>329</v>
      </c>
      <c r="B115" t="s">
        <v>36</v>
      </c>
      <c r="C115">
        <v>11.5378148501563</v>
      </c>
      <c r="D115">
        <v>1.931</v>
      </c>
    </row>
    <row r="116" spans="1:4">
      <c r="A116" t="s">
        <v>330</v>
      </c>
      <c r="B116" t="s">
        <v>331</v>
      </c>
      <c r="C116">
        <v>8.4492308716158302</v>
      </c>
      <c r="D116">
        <v>2.08</v>
      </c>
    </row>
    <row r="117" spans="1:4">
      <c r="A117" t="s">
        <v>332</v>
      </c>
      <c r="B117" t="s">
        <v>333</v>
      </c>
      <c r="C117">
        <v>10.882675030444499</v>
      </c>
      <c r="D117">
        <v>2.5299999999999998</v>
      </c>
    </row>
    <row r="118" spans="1:4">
      <c r="A118" t="s">
        <v>337</v>
      </c>
      <c r="B118" t="s">
        <v>338</v>
      </c>
      <c r="C118">
        <v>6.2242706872775804</v>
      </c>
      <c r="D118">
        <v>1.82</v>
      </c>
    </row>
    <row r="119" spans="1:4">
      <c r="A119" t="s">
        <v>342</v>
      </c>
      <c r="B119" t="s">
        <v>343</v>
      </c>
      <c r="C119">
        <v>7.2017376396844597</v>
      </c>
      <c r="D119">
        <v>5.8129999999999997</v>
      </c>
    </row>
    <row r="120" spans="1:4">
      <c r="A120" t="s">
        <v>344</v>
      </c>
      <c r="B120" t="s">
        <v>345</v>
      </c>
      <c r="C120">
        <v>9.0325347388605799</v>
      </c>
      <c r="D120">
        <v>3.7210000000000001</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dimension ref="A20:B21"/>
  <sheetViews>
    <sheetView workbookViewId="0">
      <selection activeCell="F33" sqref="F33"/>
    </sheetView>
  </sheetViews>
  <sheetFormatPr baseColWidth="10" defaultColWidth="11.42578125" defaultRowHeight="15"/>
  <sheetData>
    <row r="20" spans="1:2">
      <c r="A20" t="s">
        <v>440</v>
      </c>
      <c r="B20" t="s">
        <v>448</v>
      </c>
    </row>
    <row r="21" spans="1:2">
      <c r="B21" t="s">
        <v>449</v>
      </c>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dimension ref="A1:B200"/>
  <sheetViews>
    <sheetView topLeftCell="A4" workbookViewId="0">
      <selection activeCell="E38" sqref="E38"/>
    </sheetView>
  </sheetViews>
  <sheetFormatPr baseColWidth="10" defaultColWidth="11.42578125" defaultRowHeight="15"/>
  <sheetData>
    <row r="1" spans="1:1">
      <c r="A1" s="7"/>
    </row>
    <row r="2" spans="1:1">
      <c r="A2" s="7"/>
    </row>
    <row r="3" spans="1:1">
      <c r="A3" s="7"/>
    </row>
    <row r="4" spans="1:1">
      <c r="A4" s="5"/>
    </row>
    <row r="5" spans="1:1">
      <c r="A5" s="5"/>
    </row>
    <row r="6" spans="1:1">
      <c r="A6" s="5"/>
    </row>
    <row r="7" spans="1:1">
      <c r="A7" s="5"/>
    </row>
    <row r="8" spans="1:1">
      <c r="A8" s="5"/>
    </row>
    <row r="9" spans="1:1">
      <c r="A9" s="5"/>
    </row>
    <row r="10" spans="1:1">
      <c r="A10" s="5"/>
    </row>
    <row r="11" spans="1:1">
      <c r="A11" s="5"/>
    </row>
    <row r="12" spans="1:1">
      <c r="A12" s="5"/>
    </row>
    <row r="13" spans="1:1">
      <c r="A13" s="5"/>
    </row>
    <row r="14" spans="1:1">
      <c r="A14" s="5"/>
    </row>
    <row r="15" spans="1:1">
      <c r="A15" s="5"/>
    </row>
    <row r="16" spans="1:1">
      <c r="A16" s="5"/>
    </row>
    <row r="17" spans="1:2">
      <c r="A17" s="5"/>
    </row>
    <row r="18" spans="1:2">
      <c r="A18" s="5"/>
    </row>
    <row r="19" spans="1:2">
      <c r="A19" s="5"/>
    </row>
    <row r="20" spans="1:2">
      <c r="A20" s="6" t="s">
        <v>440</v>
      </c>
      <c r="B20" t="s">
        <v>451</v>
      </c>
    </row>
    <row r="21" spans="1:2">
      <c r="A21" s="5"/>
      <c r="B21" t="s">
        <v>450</v>
      </c>
    </row>
    <row r="22" spans="1:2">
      <c r="A22" s="5"/>
    </row>
    <row r="23" spans="1:2">
      <c r="A23" s="5"/>
    </row>
    <row r="24" spans="1:2">
      <c r="A24" s="5"/>
    </row>
    <row r="25" spans="1:2">
      <c r="A25" s="5"/>
    </row>
    <row r="26" spans="1:2">
      <c r="A26" s="5"/>
    </row>
    <row r="27" spans="1:2">
      <c r="A27" s="5"/>
    </row>
    <row r="28" spans="1:2">
      <c r="A28" s="5"/>
    </row>
    <row r="29" spans="1:2">
      <c r="A29" s="5"/>
    </row>
    <row r="30" spans="1:2">
      <c r="A30" s="5"/>
    </row>
    <row r="31" spans="1:2">
      <c r="A31" s="5"/>
    </row>
    <row r="32" spans="1:2">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
      <c r="A97" s="5"/>
    </row>
    <row r="98" spans="1:1">
      <c r="A98" s="5"/>
    </row>
    <row r="99" spans="1:1">
      <c r="A99" s="5"/>
    </row>
    <row r="100" spans="1:1">
      <c r="A100" s="5"/>
    </row>
    <row r="101" spans="1:1">
      <c r="A101" s="5"/>
    </row>
    <row r="102" spans="1:1">
      <c r="A102" s="5"/>
    </row>
    <row r="103" spans="1:1">
      <c r="A103" s="5"/>
    </row>
    <row r="104" spans="1:1">
      <c r="A104" s="5"/>
    </row>
    <row r="105" spans="1:1">
      <c r="A105" s="5"/>
    </row>
    <row r="106" spans="1:1">
      <c r="A106" s="5"/>
    </row>
    <row r="107" spans="1:1">
      <c r="A107" s="5"/>
    </row>
    <row r="108" spans="1:1">
      <c r="A108" s="5"/>
    </row>
    <row r="109" spans="1:1">
      <c r="A109" s="5"/>
    </row>
    <row r="110" spans="1:1">
      <c r="A110" s="5"/>
    </row>
    <row r="111" spans="1:1">
      <c r="A111" s="5"/>
    </row>
    <row r="112" spans="1:1">
      <c r="A112" s="5"/>
    </row>
    <row r="113" spans="1:1">
      <c r="A113" s="5"/>
    </row>
    <row r="114" spans="1:1">
      <c r="A114" s="5"/>
    </row>
    <row r="115" spans="1:1">
      <c r="A115" s="5"/>
    </row>
    <row r="116" spans="1:1">
      <c r="A116" s="5"/>
    </row>
    <row r="117" spans="1:1">
      <c r="A117" s="5"/>
    </row>
    <row r="118" spans="1:1">
      <c r="A118" s="5"/>
    </row>
    <row r="119" spans="1:1">
      <c r="A119" s="5"/>
    </row>
    <row r="120" spans="1: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c r="A130" s="5"/>
    </row>
    <row r="131" spans="1: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row r="147" spans="1:1">
      <c r="A147" s="5"/>
    </row>
    <row r="148" spans="1:1">
      <c r="A148" s="5"/>
    </row>
    <row r="149" spans="1:1">
      <c r="A149" s="5"/>
    </row>
    <row r="150" spans="1:1">
      <c r="A150" s="5"/>
    </row>
    <row r="151" spans="1:1">
      <c r="A151" s="5"/>
    </row>
    <row r="152" spans="1:1">
      <c r="A152" s="5"/>
    </row>
    <row r="153" spans="1:1">
      <c r="A153" s="5"/>
    </row>
    <row r="154" spans="1:1">
      <c r="A154" s="5"/>
    </row>
    <row r="155" spans="1:1">
      <c r="A155" s="5"/>
    </row>
    <row r="156" spans="1:1">
      <c r="A156" s="5"/>
    </row>
    <row r="157" spans="1:1">
      <c r="A157" s="5"/>
    </row>
    <row r="158" spans="1:1">
      <c r="A158" s="5"/>
    </row>
    <row r="159" spans="1:1">
      <c r="A159" s="5"/>
    </row>
    <row r="160" spans="1: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4" spans="1:1">
      <c r="A194" s="5"/>
    </row>
    <row r="195" spans="1:1">
      <c r="A195" s="5"/>
    </row>
    <row r="196" spans="1:1">
      <c r="A196" s="5"/>
    </row>
    <row r="197" spans="1:1">
      <c r="A197" s="5"/>
    </row>
    <row r="198" spans="1:1">
      <c r="A198" s="5"/>
    </row>
    <row r="199" spans="1:1">
      <c r="A199" s="5"/>
    </row>
    <row r="200" spans="1:1">
      <c r="A200" s="5"/>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dimension ref="A20:B21"/>
  <sheetViews>
    <sheetView workbookViewId="0">
      <selection activeCell="J17" sqref="J17"/>
    </sheetView>
  </sheetViews>
  <sheetFormatPr baseColWidth="10" defaultColWidth="11.42578125" defaultRowHeight="15"/>
  <sheetData>
    <row r="20" spans="1:2">
      <c r="A20" t="s">
        <v>440</v>
      </c>
      <c r="B20" t="s">
        <v>452</v>
      </c>
    </row>
    <row r="21" spans="1:2">
      <c r="B21" t="s">
        <v>450</v>
      </c>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dimension ref="A1:F105"/>
  <sheetViews>
    <sheetView workbookViewId="0">
      <selection activeCell="C29" sqref="C29"/>
    </sheetView>
  </sheetViews>
  <sheetFormatPr baseColWidth="10" defaultColWidth="11.42578125" defaultRowHeight="15"/>
  <sheetData>
    <row r="1" spans="1:3">
      <c r="A1" t="s">
        <v>412</v>
      </c>
      <c r="B1" t="s">
        <v>413</v>
      </c>
      <c r="C1" t="s">
        <v>357</v>
      </c>
    </row>
    <row r="2" spans="1:3">
      <c r="A2">
        <v>12488</v>
      </c>
      <c r="B2">
        <v>0.43</v>
      </c>
      <c r="C2">
        <v>1.26</v>
      </c>
    </row>
    <row r="3" spans="1:3">
      <c r="A3">
        <v>14849</v>
      </c>
      <c r="B3">
        <v>0</v>
      </c>
      <c r="C3">
        <v>1.2746999999999999</v>
      </c>
    </row>
    <row r="4" spans="1:3">
      <c r="A4">
        <v>9583</v>
      </c>
      <c r="B4">
        <v>0</v>
      </c>
      <c r="C4">
        <v>1.33</v>
      </c>
    </row>
    <row r="5" spans="1:3">
      <c r="A5">
        <v>6768</v>
      </c>
      <c r="B5">
        <v>0</v>
      </c>
      <c r="C5">
        <v>1.4</v>
      </c>
    </row>
    <row r="6" spans="1:3">
      <c r="A6">
        <v>7478</v>
      </c>
      <c r="B6">
        <v>2.37</v>
      </c>
      <c r="C6">
        <v>1.43</v>
      </c>
    </row>
    <row r="7" spans="1:3">
      <c r="A7">
        <v>12695</v>
      </c>
      <c r="B7">
        <v>0</v>
      </c>
      <c r="C7">
        <v>1.45</v>
      </c>
    </row>
    <row r="8" spans="1:3">
      <c r="A8">
        <v>14341</v>
      </c>
      <c r="B8">
        <v>0</v>
      </c>
      <c r="C8">
        <v>1.45</v>
      </c>
    </row>
    <row r="9" spans="1:3">
      <c r="A9">
        <v>14331</v>
      </c>
      <c r="B9">
        <v>0</v>
      </c>
      <c r="C9">
        <v>1.54</v>
      </c>
    </row>
    <row r="10" spans="1:3">
      <c r="A10">
        <v>16505</v>
      </c>
      <c r="B10">
        <v>0</v>
      </c>
      <c r="C10">
        <v>1.59</v>
      </c>
    </row>
    <row r="11" spans="1:3">
      <c r="A11">
        <v>13029</v>
      </c>
      <c r="B11">
        <v>0</v>
      </c>
      <c r="C11">
        <v>1.62</v>
      </c>
    </row>
    <row r="12" spans="1:3">
      <c r="A12">
        <v>13232</v>
      </c>
      <c r="B12">
        <v>0</v>
      </c>
      <c r="C12">
        <v>1.62</v>
      </c>
    </row>
    <row r="13" spans="1:3">
      <c r="A13">
        <v>16280</v>
      </c>
      <c r="B13">
        <v>0</v>
      </c>
      <c r="C13">
        <v>1.62</v>
      </c>
    </row>
    <row r="14" spans="1:3">
      <c r="A14">
        <v>13909</v>
      </c>
      <c r="B14">
        <v>0</v>
      </c>
      <c r="C14">
        <v>1.67</v>
      </c>
    </row>
    <row r="15" spans="1:3">
      <c r="A15">
        <v>6673</v>
      </c>
      <c r="B15">
        <v>0</v>
      </c>
      <c r="C15">
        <v>1.77</v>
      </c>
    </row>
    <row r="16" spans="1:3">
      <c r="A16">
        <v>13904</v>
      </c>
      <c r="B16">
        <v>0</v>
      </c>
      <c r="C16">
        <v>1.78</v>
      </c>
    </row>
    <row r="17" spans="1:6">
      <c r="A17">
        <v>14059</v>
      </c>
      <c r="B17">
        <v>0</v>
      </c>
      <c r="C17">
        <v>1.78</v>
      </c>
    </row>
    <row r="18" spans="1:6">
      <c r="A18">
        <v>13217</v>
      </c>
      <c r="B18">
        <v>0</v>
      </c>
      <c r="C18">
        <v>1.83</v>
      </c>
      <c r="E18" t="s">
        <v>418</v>
      </c>
      <c r="F18" t="s">
        <v>453</v>
      </c>
    </row>
    <row r="19" spans="1:6">
      <c r="A19">
        <v>17173</v>
      </c>
      <c r="B19">
        <v>0</v>
      </c>
      <c r="C19">
        <v>1.83</v>
      </c>
      <c r="F19" t="s">
        <v>423</v>
      </c>
    </row>
    <row r="20" spans="1:6">
      <c r="A20">
        <v>5357</v>
      </c>
      <c r="B20">
        <v>0.35</v>
      </c>
      <c r="C20">
        <v>1.84</v>
      </c>
    </row>
    <row r="21" spans="1:6">
      <c r="A21">
        <v>11710</v>
      </c>
      <c r="B21">
        <v>0</v>
      </c>
      <c r="C21">
        <v>1.865</v>
      </c>
    </row>
    <row r="22" spans="1:6">
      <c r="A22">
        <v>4095</v>
      </c>
      <c r="B22">
        <v>0</v>
      </c>
      <c r="C22">
        <v>1.893</v>
      </c>
    </row>
    <row r="23" spans="1:6">
      <c r="A23">
        <v>14445</v>
      </c>
      <c r="B23">
        <v>0</v>
      </c>
      <c r="C23">
        <v>1.91</v>
      </c>
    </row>
    <row r="24" spans="1:6">
      <c r="A24">
        <v>14902</v>
      </c>
      <c r="B24">
        <v>0</v>
      </c>
      <c r="C24">
        <v>1.93</v>
      </c>
    </row>
    <row r="25" spans="1:6">
      <c r="A25">
        <v>3820</v>
      </c>
      <c r="B25">
        <v>0</v>
      </c>
      <c r="C25">
        <v>2.04</v>
      </c>
    </row>
    <row r="26" spans="1:6">
      <c r="A26">
        <v>18054</v>
      </c>
      <c r="B26">
        <v>0</v>
      </c>
      <c r="C26">
        <v>2.08</v>
      </c>
    </row>
    <row r="27" spans="1:6">
      <c r="A27">
        <v>4548</v>
      </c>
      <c r="B27">
        <v>0.02</v>
      </c>
      <c r="C27">
        <v>2.08</v>
      </c>
    </row>
    <row r="28" spans="1:6">
      <c r="A28">
        <v>1324</v>
      </c>
      <c r="B28">
        <v>15.24</v>
      </c>
      <c r="C28">
        <v>2.1</v>
      </c>
    </row>
    <row r="29" spans="1:6">
      <c r="A29">
        <v>9274</v>
      </c>
      <c r="B29">
        <v>0</v>
      </c>
      <c r="C29">
        <v>2.12</v>
      </c>
    </row>
    <row r="30" spans="1:6">
      <c r="A30">
        <v>14762</v>
      </c>
      <c r="B30">
        <v>0</v>
      </c>
      <c r="C30">
        <v>2.13</v>
      </c>
    </row>
    <row r="31" spans="1:6">
      <c r="A31">
        <v>11513</v>
      </c>
      <c r="B31">
        <v>0</v>
      </c>
      <c r="C31">
        <v>2.1800000000000002</v>
      </c>
    </row>
    <row r="32" spans="1:6">
      <c r="A32">
        <v>5838</v>
      </c>
      <c r="B32">
        <v>3.98</v>
      </c>
      <c r="C32">
        <v>2.2480000000000002</v>
      </c>
    </row>
    <row r="33" spans="1:3">
      <c r="A33">
        <v>3580</v>
      </c>
      <c r="B33">
        <v>20.239999999999998</v>
      </c>
      <c r="C33">
        <v>2.27</v>
      </c>
    </row>
    <row r="34" spans="1:3">
      <c r="A34">
        <v>13362</v>
      </c>
      <c r="B34">
        <v>0</v>
      </c>
      <c r="C34">
        <v>2.31</v>
      </c>
    </row>
    <row r="35" spans="1:3">
      <c r="A35">
        <v>7764</v>
      </c>
      <c r="B35">
        <v>0</v>
      </c>
      <c r="C35">
        <v>2.36</v>
      </c>
    </row>
    <row r="36" spans="1:3">
      <c r="A36">
        <v>8368</v>
      </c>
      <c r="B36">
        <v>0</v>
      </c>
      <c r="C36">
        <v>2.42</v>
      </c>
    </row>
    <row r="37" spans="1:3">
      <c r="A37">
        <v>4602</v>
      </c>
      <c r="B37">
        <v>3.15</v>
      </c>
      <c r="C37">
        <v>2.5059999999999998</v>
      </c>
    </row>
    <row r="38" spans="1:3">
      <c r="A38">
        <v>2096</v>
      </c>
      <c r="B38">
        <v>2.85</v>
      </c>
      <c r="C38">
        <v>2.528</v>
      </c>
    </row>
    <row r="39" spans="1:3">
      <c r="A39">
        <v>4338</v>
      </c>
      <c r="B39">
        <v>0</v>
      </c>
      <c r="C39">
        <v>2.5840000000000001</v>
      </c>
    </row>
    <row r="40" spans="1:3">
      <c r="A40">
        <v>1094</v>
      </c>
      <c r="B40">
        <v>0</v>
      </c>
      <c r="C40">
        <v>2.61</v>
      </c>
    </row>
    <row r="41" spans="1:3">
      <c r="A41">
        <v>2166</v>
      </c>
      <c r="B41">
        <v>19.100000000000001</v>
      </c>
      <c r="C41">
        <v>2.7</v>
      </c>
    </row>
    <row r="42" spans="1:3">
      <c r="A42">
        <v>4042</v>
      </c>
      <c r="B42">
        <v>17.809999999999999</v>
      </c>
      <c r="C42">
        <v>2.7440000000000002</v>
      </c>
    </row>
    <row r="43" spans="1:3">
      <c r="A43">
        <v>9298</v>
      </c>
      <c r="B43">
        <v>0</v>
      </c>
      <c r="C43">
        <v>2.8239999999999998</v>
      </c>
    </row>
    <row r="44" spans="1:3">
      <c r="A44">
        <v>4706</v>
      </c>
      <c r="B44">
        <v>6.65</v>
      </c>
      <c r="C44">
        <v>2.8980000000000001</v>
      </c>
    </row>
    <row r="45" spans="1:3">
      <c r="A45">
        <v>2545</v>
      </c>
      <c r="B45">
        <v>0.21</v>
      </c>
      <c r="C45">
        <v>2.94</v>
      </c>
    </row>
    <row r="46" spans="1:3">
      <c r="A46">
        <v>3741</v>
      </c>
      <c r="B46">
        <v>16.02</v>
      </c>
      <c r="C46">
        <v>3</v>
      </c>
    </row>
    <row r="47" spans="1:3">
      <c r="A47">
        <v>2888</v>
      </c>
      <c r="B47">
        <v>4.53</v>
      </c>
      <c r="C47">
        <v>3.008</v>
      </c>
    </row>
    <row r="48" spans="1:3">
      <c r="A48">
        <v>1974</v>
      </c>
      <c r="B48">
        <v>11.3</v>
      </c>
      <c r="C48">
        <v>3.044</v>
      </c>
    </row>
    <row r="49" spans="1:3">
      <c r="A49">
        <v>3300</v>
      </c>
      <c r="B49">
        <v>7.21</v>
      </c>
      <c r="C49">
        <v>3.0739999999999998</v>
      </c>
    </row>
    <row r="50" spans="1:3">
      <c r="A50">
        <v>4007</v>
      </c>
      <c r="B50">
        <v>0</v>
      </c>
      <c r="C50">
        <v>3.0880000000000001</v>
      </c>
    </row>
    <row r="51" spans="1:3">
      <c r="A51">
        <v>3499</v>
      </c>
      <c r="B51">
        <v>6.82</v>
      </c>
      <c r="C51">
        <v>3.2</v>
      </c>
    </row>
    <row r="52" spans="1:3">
      <c r="A52">
        <v>5827</v>
      </c>
      <c r="B52">
        <v>8.59</v>
      </c>
      <c r="C52">
        <v>3.31</v>
      </c>
    </row>
    <row r="53" spans="1:3">
      <c r="A53">
        <v>3248</v>
      </c>
      <c r="B53">
        <v>0</v>
      </c>
      <c r="C53">
        <v>3.32</v>
      </c>
    </row>
    <row r="54" spans="1:3">
      <c r="A54">
        <v>6055</v>
      </c>
      <c r="B54">
        <v>1.9</v>
      </c>
      <c r="C54">
        <v>3.4340000000000002</v>
      </c>
    </row>
    <row r="55" spans="1:3">
      <c r="A55">
        <v>2910</v>
      </c>
      <c r="B55">
        <v>0</v>
      </c>
      <c r="C55">
        <v>3.496</v>
      </c>
    </row>
    <row r="56" spans="1:3">
      <c r="A56">
        <v>2188</v>
      </c>
      <c r="B56">
        <v>3.16</v>
      </c>
      <c r="C56">
        <v>3.68</v>
      </c>
    </row>
    <row r="57" spans="1:3">
      <c r="A57">
        <v>2755</v>
      </c>
      <c r="B57">
        <v>6.54</v>
      </c>
      <c r="C57">
        <v>3.7120000000000002</v>
      </c>
    </row>
    <row r="58" spans="1:3">
      <c r="A58">
        <v>5124</v>
      </c>
      <c r="B58">
        <v>3.98</v>
      </c>
      <c r="C58">
        <v>3.7719999999999998</v>
      </c>
    </row>
    <row r="59" spans="1:3">
      <c r="A59">
        <v>1264</v>
      </c>
      <c r="B59">
        <v>16.68</v>
      </c>
      <c r="C59">
        <v>3.8039999999999998</v>
      </c>
    </row>
    <row r="60" spans="1:3">
      <c r="A60">
        <v>1824</v>
      </c>
      <c r="B60">
        <v>16.510000000000002</v>
      </c>
      <c r="C60">
        <v>3.85</v>
      </c>
    </row>
    <row r="61" spans="1:3">
      <c r="A61">
        <v>1912</v>
      </c>
      <c r="B61">
        <v>13.2</v>
      </c>
      <c r="C61">
        <v>3.97</v>
      </c>
    </row>
    <row r="62" spans="1:3">
      <c r="A62">
        <v>2151</v>
      </c>
      <c r="B62">
        <v>10.56</v>
      </c>
      <c r="C62">
        <v>4.01</v>
      </c>
    </row>
    <row r="63" spans="1:3">
      <c r="A63">
        <v>1763</v>
      </c>
      <c r="B63">
        <v>10.66</v>
      </c>
      <c r="C63">
        <v>4.12</v>
      </c>
    </row>
    <row r="64" spans="1:3">
      <c r="A64">
        <v>1390</v>
      </c>
      <c r="B64">
        <v>32.49</v>
      </c>
      <c r="C64">
        <v>4.12</v>
      </c>
    </row>
    <row r="65" spans="1:3">
      <c r="A65">
        <v>2777</v>
      </c>
      <c r="B65">
        <v>3.26</v>
      </c>
      <c r="C65">
        <v>4.49</v>
      </c>
    </row>
    <row r="66" spans="1:3">
      <c r="A66">
        <v>2128</v>
      </c>
      <c r="B66">
        <v>9.91</v>
      </c>
      <c r="C66">
        <v>4.5999999999999996</v>
      </c>
    </row>
    <row r="67" spans="1:3">
      <c r="A67">
        <v>3392</v>
      </c>
      <c r="B67">
        <v>6.84</v>
      </c>
      <c r="C67">
        <v>4.68</v>
      </c>
    </row>
    <row r="68" spans="1:3">
      <c r="A68">
        <v>1182</v>
      </c>
      <c r="B68">
        <v>31.86</v>
      </c>
      <c r="C68">
        <v>4.78</v>
      </c>
    </row>
    <row r="69" spans="1:3">
      <c r="A69">
        <v>1294</v>
      </c>
      <c r="B69">
        <v>16.010000000000002</v>
      </c>
      <c r="C69">
        <v>4.8</v>
      </c>
    </row>
    <row r="70" spans="1:3">
      <c r="A70">
        <v>1658</v>
      </c>
      <c r="B70">
        <v>17.36</v>
      </c>
      <c r="C70">
        <v>4.8499999999999996</v>
      </c>
    </row>
    <row r="71" spans="1:3">
      <c r="A71">
        <v>972</v>
      </c>
      <c r="B71">
        <v>23.48</v>
      </c>
      <c r="C71">
        <v>5.08</v>
      </c>
    </row>
    <row r="72" spans="1:3">
      <c r="A72">
        <v>3958</v>
      </c>
      <c r="B72">
        <v>22.66</v>
      </c>
      <c r="C72">
        <v>5.1159999999999997</v>
      </c>
    </row>
    <row r="73" spans="1:3">
      <c r="A73">
        <v>1377</v>
      </c>
      <c r="B73">
        <v>9.89</v>
      </c>
      <c r="C73">
        <v>5.16</v>
      </c>
    </row>
    <row r="74" spans="1:3">
      <c r="A74">
        <v>757</v>
      </c>
      <c r="B74">
        <v>31.39</v>
      </c>
      <c r="C74">
        <v>5.16</v>
      </c>
    </row>
    <row r="75" spans="1:3">
      <c r="A75">
        <v>2127</v>
      </c>
      <c r="B75">
        <v>18.28</v>
      </c>
      <c r="C75">
        <v>5.3</v>
      </c>
    </row>
    <row r="76" spans="1:3">
      <c r="A76">
        <v>3897</v>
      </c>
      <c r="B76">
        <v>9.2100000000000009</v>
      </c>
      <c r="C76">
        <v>5.34</v>
      </c>
    </row>
    <row r="77" spans="1:3">
      <c r="A77">
        <v>2854</v>
      </c>
      <c r="B77">
        <v>25.98</v>
      </c>
      <c r="C77">
        <v>5.39</v>
      </c>
    </row>
    <row r="78" spans="1:3">
      <c r="A78">
        <v>2919</v>
      </c>
      <c r="B78">
        <v>1.39</v>
      </c>
      <c r="C78">
        <v>5.4</v>
      </c>
    </row>
    <row r="79" spans="1:3">
      <c r="A79">
        <v>579</v>
      </c>
      <c r="B79">
        <v>33.770000000000003</v>
      </c>
      <c r="C79">
        <v>5.4560000000000004</v>
      </c>
    </row>
    <row r="80" spans="1:3">
      <c r="A80">
        <v>1425</v>
      </c>
      <c r="B80">
        <v>21.74</v>
      </c>
      <c r="C80">
        <v>5.55</v>
      </c>
    </row>
    <row r="81" spans="1:3">
      <c r="A81">
        <v>911</v>
      </c>
      <c r="B81">
        <v>43.36</v>
      </c>
      <c r="C81">
        <v>5.64</v>
      </c>
    </row>
    <row r="82" spans="1:3">
      <c r="A82">
        <v>1058</v>
      </c>
      <c r="B82">
        <v>14.7</v>
      </c>
      <c r="C82">
        <v>5.7249999999999996</v>
      </c>
    </row>
    <row r="83" spans="1:3">
      <c r="A83">
        <v>902</v>
      </c>
      <c r="B83">
        <v>14.55</v>
      </c>
      <c r="C83">
        <v>5.8</v>
      </c>
    </row>
    <row r="84" spans="1:3">
      <c r="A84">
        <v>564</v>
      </c>
      <c r="B84">
        <v>40.909999999999997</v>
      </c>
      <c r="C84">
        <v>5.8</v>
      </c>
    </row>
    <row r="85" spans="1:3">
      <c r="A85">
        <v>1394</v>
      </c>
      <c r="B85">
        <v>20.02</v>
      </c>
      <c r="C85">
        <v>5.84</v>
      </c>
    </row>
    <row r="86" spans="1:3">
      <c r="A86">
        <v>767</v>
      </c>
      <c r="B86">
        <v>36.979999999999997</v>
      </c>
      <c r="C86">
        <v>5.9</v>
      </c>
    </row>
    <row r="87" spans="1:3">
      <c r="A87">
        <v>799</v>
      </c>
      <c r="B87">
        <v>40.15</v>
      </c>
      <c r="C87">
        <v>5.9</v>
      </c>
    </row>
    <row r="88" spans="1:3">
      <c r="A88">
        <v>995</v>
      </c>
      <c r="B88">
        <v>27.77</v>
      </c>
      <c r="C88">
        <v>5.9530000000000003</v>
      </c>
    </row>
    <row r="89" spans="1:3">
      <c r="A89">
        <v>791</v>
      </c>
      <c r="B89">
        <v>25.84</v>
      </c>
      <c r="C89">
        <v>5.98</v>
      </c>
    </row>
    <row r="90" spans="1:3">
      <c r="A90">
        <v>689</v>
      </c>
      <c r="B90">
        <v>40.4</v>
      </c>
      <c r="C90">
        <v>5.98</v>
      </c>
    </row>
    <row r="91" spans="1:3">
      <c r="A91">
        <v>1226</v>
      </c>
      <c r="B91">
        <v>27.54</v>
      </c>
      <c r="C91">
        <v>6</v>
      </c>
    </row>
    <row r="92" spans="1:3">
      <c r="A92">
        <v>1145</v>
      </c>
      <c r="B92">
        <v>35.409999999999997</v>
      </c>
      <c r="C92">
        <v>6.2</v>
      </c>
    </row>
    <row r="93" spans="1:3">
      <c r="A93">
        <v>675</v>
      </c>
      <c r="B93">
        <v>37.590000000000003</v>
      </c>
      <c r="C93">
        <v>6.22</v>
      </c>
    </row>
    <row r="94" spans="1:3">
      <c r="A94">
        <v>2211</v>
      </c>
      <c r="B94">
        <v>26.64</v>
      </c>
      <c r="C94">
        <v>6.29</v>
      </c>
    </row>
    <row r="95" spans="1:3">
      <c r="A95">
        <v>689</v>
      </c>
      <c r="B95">
        <v>16.920000000000002</v>
      </c>
      <c r="C95">
        <v>6.32</v>
      </c>
    </row>
    <row r="96" spans="1:3">
      <c r="A96">
        <v>760</v>
      </c>
      <c r="B96">
        <v>35.21</v>
      </c>
      <c r="C96">
        <v>6.34</v>
      </c>
    </row>
    <row r="97" spans="1:3">
      <c r="A97">
        <v>901</v>
      </c>
      <c r="B97">
        <v>17.079999999999998</v>
      </c>
      <c r="C97">
        <v>6.5</v>
      </c>
    </row>
    <row r="98" spans="1:3">
      <c r="A98">
        <v>641</v>
      </c>
      <c r="B98">
        <v>30.37</v>
      </c>
      <c r="C98">
        <v>6.6</v>
      </c>
    </row>
    <row r="99" spans="1:3">
      <c r="A99">
        <v>920</v>
      </c>
      <c r="B99">
        <v>28.57</v>
      </c>
      <c r="C99">
        <v>6.62</v>
      </c>
    </row>
    <row r="100" spans="1:3">
      <c r="A100">
        <v>756</v>
      </c>
      <c r="B100">
        <v>42.09</v>
      </c>
      <c r="C100">
        <v>6.73</v>
      </c>
    </row>
    <row r="101" spans="1:3">
      <c r="A101">
        <v>550</v>
      </c>
      <c r="B101">
        <v>49.43</v>
      </c>
      <c r="C101">
        <v>6.8</v>
      </c>
    </row>
    <row r="102" spans="1:3">
      <c r="A102">
        <v>554</v>
      </c>
      <c r="B102">
        <v>46.84</v>
      </c>
      <c r="C102">
        <v>6.98</v>
      </c>
    </row>
    <row r="103" spans="1:3">
      <c r="A103">
        <v>519</v>
      </c>
      <c r="B103">
        <v>38.869999999999997</v>
      </c>
      <c r="C103">
        <v>6.9980000000000002</v>
      </c>
    </row>
    <row r="104" spans="1:3">
      <c r="A104">
        <v>511</v>
      </c>
      <c r="B104">
        <v>58.69</v>
      </c>
      <c r="C104">
        <v>7.02</v>
      </c>
    </row>
    <row r="105" spans="1:3">
      <c r="A105">
        <v>399</v>
      </c>
      <c r="B105">
        <v>39.99</v>
      </c>
      <c r="C105">
        <v>7.06</v>
      </c>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dimension ref="A1:AM340"/>
  <sheetViews>
    <sheetView workbookViewId="0">
      <pane xSplit="1" ySplit="4" topLeftCell="F5" activePane="bottomRight" state="frozen"/>
      <selection activeCell="D43" sqref="D43"/>
      <selection pane="topRight" activeCell="D43" sqref="D43"/>
      <selection pane="bottomLeft" activeCell="D43" sqref="D43"/>
      <selection pane="bottomRight" activeCell="R3" sqref="R3:R4"/>
    </sheetView>
  </sheetViews>
  <sheetFormatPr baseColWidth="10" defaultColWidth="13.42578125" defaultRowHeight="11.25"/>
  <cols>
    <col min="1" max="1" width="21.85546875" style="34" customWidth="1"/>
    <col min="2" max="5" width="13.42578125" style="34" hidden="1" customWidth="1"/>
    <col min="6" max="6" width="18.140625" style="34" customWidth="1"/>
    <col min="7" max="7" width="8.85546875" style="34" hidden="1" customWidth="1"/>
    <col min="8" max="8" width="11.140625" style="34" hidden="1" customWidth="1"/>
    <col min="9" max="10" width="13.42578125" style="34" hidden="1" customWidth="1"/>
    <col min="11" max="11" width="18.140625" style="34" customWidth="1"/>
    <col min="12" max="17" width="13.42578125" style="34" hidden="1" customWidth="1"/>
    <col min="18" max="18" width="18.5703125" style="34" customWidth="1"/>
    <col min="19" max="22" width="13.42578125" style="34" hidden="1" customWidth="1"/>
    <col min="23" max="24" width="13.42578125" style="35" hidden="1" customWidth="1"/>
    <col min="25" max="32" width="13.42578125" style="34" hidden="1" customWidth="1"/>
    <col min="33" max="33" width="17.5703125" style="45" customWidth="1"/>
    <col min="34" max="34" width="18.42578125" style="45" customWidth="1"/>
    <col min="35" max="35" width="17.7109375" style="45" customWidth="1"/>
    <col min="36" max="36" width="16.85546875" style="45" customWidth="1"/>
    <col min="37" max="38" width="16.85546875" style="34" customWidth="1"/>
    <col min="39" max="39" width="16.7109375" style="34" customWidth="1"/>
    <col min="40" max="48" width="13.42578125" style="34"/>
    <col min="49" max="49" width="21.85546875" style="34" customWidth="1"/>
    <col min="50" max="52" width="13.42578125" style="34" customWidth="1"/>
    <col min="53" max="54" width="0" style="34" hidden="1" customWidth="1"/>
    <col min="55" max="55" width="13.42578125" style="34" customWidth="1"/>
    <col min="56" max="57" width="0" style="34" hidden="1" customWidth="1"/>
    <col min="58" max="58" width="13.42578125" style="34" customWidth="1"/>
    <col min="59" max="60" width="0" style="34" hidden="1" customWidth="1"/>
    <col min="61" max="61" width="13.42578125" style="34" customWidth="1"/>
    <col min="62" max="63" width="0" style="34" hidden="1" customWidth="1"/>
    <col min="64" max="64" width="13.42578125" style="34" customWidth="1"/>
    <col min="65" max="66" width="0" style="34" hidden="1" customWidth="1"/>
    <col min="67" max="67" width="13.42578125" style="34" customWidth="1"/>
    <col min="68" max="69" width="0" style="34" hidden="1" customWidth="1"/>
    <col min="70" max="70" width="13.42578125" style="34" customWidth="1"/>
    <col min="71" max="72" width="0" style="34" hidden="1" customWidth="1"/>
    <col min="73" max="73" width="13.42578125" style="34" customWidth="1"/>
    <col min="74" max="75" width="0" style="34" hidden="1" customWidth="1"/>
    <col min="76" max="76" width="13.42578125" style="34" customWidth="1"/>
    <col min="77" max="78" width="0" style="34" hidden="1" customWidth="1"/>
    <col min="79" max="79" width="13.42578125" style="34" customWidth="1"/>
    <col min="80" max="81" width="0" style="34" hidden="1" customWidth="1"/>
    <col min="82" max="82" width="13.42578125" style="34" customWidth="1"/>
    <col min="83" max="84" width="0" style="34" hidden="1" customWidth="1"/>
    <col min="85" max="85" width="13.42578125" style="34" customWidth="1"/>
    <col min="86" max="87" width="0" style="34" hidden="1" customWidth="1"/>
    <col min="88" max="89" width="13.42578125" style="34" customWidth="1"/>
    <col min="90" max="91" width="0" style="34" hidden="1" customWidth="1"/>
    <col min="92" max="92" width="13.42578125" style="34" customWidth="1"/>
    <col min="93" max="94" width="0" style="34" hidden="1" customWidth="1"/>
    <col min="95" max="95" width="13.42578125" style="34" customWidth="1"/>
    <col min="96" max="97" width="0" style="34" hidden="1" customWidth="1"/>
    <col min="98" max="98" width="13.42578125" style="34" customWidth="1"/>
    <col min="99" max="100" width="0" style="34" hidden="1" customWidth="1"/>
    <col min="101" max="101" width="13.42578125" style="34" customWidth="1"/>
    <col min="102" max="103" width="0" style="34" hidden="1" customWidth="1"/>
    <col min="104" max="104" width="13.28515625" style="34" customWidth="1"/>
    <col min="105" max="106" width="0" style="34" hidden="1" customWidth="1"/>
    <col min="107" max="107" width="12.85546875" style="34" customWidth="1"/>
    <col min="108" max="108" width="13.42578125" style="34" customWidth="1"/>
    <col min="109" max="110" width="0" style="34" hidden="1" customWidth="1"/>
    <col min="111" max="111" width="13.42578125" style="34" customWidth="1"/>
    <col min="112" max="113" width="0" style="34" hidden="1" customWidth="1"/>
    <col min="114" max="115" width="13.42578125" style="34" customWidth="1"/>
    <col min="116" max="117" width="0" style="34" hidden="1" customWidth="1"/>
    <col min="118" max="118" width="13.42578125" style="34" customWidth="1"/>
    <col min="119" max="120" width="0" style="34" hidden="1" customWidth="1"/>
    <col min="121" max="122" width="13.42578125" style="34" customWidth="1"/>
    <col min="123" max="124" width="0" style="34" hidden="1" customWidth="1"/>
    <col min="125" max="125" width="13.42578125" style="34" customWidth="1"/>
    <col min="126" max="127" width="0" style="34" hidden="1" customWidth="1"/>
    <col min="128" max="129" width="13.42578125" style="34" customWidth="1"/>
    <col min="130" max="131" width="0" style="34" hidden="1" customWidth="1"/>
    <col min="132" max="132" width="13.42578125" style="34" customWidth="1"/>
    <col min="133" max="134" width="0" style="34" hidden="1" customWidth="1"/>
    <col min="135" max="135" width="13.42578125" style="34" customWidth="1"/>
    <col min="136" max="137" width="0" style="34" hidden="1" customWidth="1"/>
    <col min="138" max="138" width="13.42578125" style="34" customWidth="1"/>
    <col min="139" max="140" width="0" style="34" hidden="1" customWidth="1"/>
    <col min="141" max="141" width="13.42578125" style="34" customWidth="1"/>
    <col min="142" max="143" width="0" style="34" hidden="1" customWidth="1"/>
    <col min="144" max="144" width="13.42578125" style="34" customWidth="1"/>
    <col min="145" max="146" width="0" style="34" hidden="1" customWidth="1"/>
    <col min="147" max="147" width="13.5703125" style="34" customWidth="1"/>
    <col min="148" max="149" width="0" style="34" hidden="1" customWidth="1"/>
    <col min="150" max="150" width="13.42578125" style="34" customWidth="1"/>
    <col min="151" max="152" width="0" style="34" hidden="1" customWidth="1"/>
    <col min="153" max="153" width="13.42578125" style="34" customWidth="1"/>
    <col min="154" max="155" width="0" style="34" hidden="1" customWidth="1"/>
    <col min="156" max="156" width="13.42578125" style="34" customWidth="1"/>
    <col min="157" max="158" width="0" style="34" hidden="1" customWidth="1"/>
    <col min="159" max="162" width="13.42578125" style="34" customWidth="1"/>
    <col min="163" max="164" width="0" style="34" hidden="1" customWidth="1"/>
    <col min="165" max="165" width="13.42578125" style="34" customWidth="1"/>
    <col min="166" max="167" width="0" style="34" hidden="1" customWidth="1"/>
    <col min="168" max="168" width="13.42578125" style="34" customWidth="1"/>
    <col min="169" max="170" width="0" style="34" hidden="1" customWidth="1"/>
    <col min="171" max="174" width="13.42578125" style="34" customWidth="1"/>
    <col min="175" max="176" width="0" style="34" hidden="1" customWidth="1"/>
    <col min="177" max="177" width="13.42578125" style="34" customWidth="1"/>
    <col min="178" max="179" width="0" style="34" hidden="1" customWidth="1"/>
    <col min="180" max="180" width="13.42578125" style="34" customWidth="1"/>
    <col min="181" max="182" width="0" style="34" hidden="1" customWidth="1"/>
    <col min="183" max="183" width="13.42578125" style="34" customWidth="1"/>
    <col min="184" max="185" width="0" style="34" hidden="1" customWidth="1"/>
    <col min="186" max="186" width="13.42578125" style="34" customWidth="1"/>
    <col min="187" max="188" width="0" style="34" hidden="1" customWidth="1"/>
    <col min="189" max="196" width="13.42578125" style="34" customWidth="1"/>
    <col min="197" max="197" width="5.28515625" style="34" customWidth="1"/>
    <col min="198" max="198" width="8" style="34" customWidth="1"/>
    <col min="199" max="263" width="13.42578125" style="34" customWidth="1"/>
    <col min="264" max="264" width="6.140625" style="34" customWidth="1"/>
    <col min="265" max="304" width="13.42578125" style="34"/>
    <col min="305" max="305" width="21.85546875" style="34" customWidth="1"/>
    <col min="306" max="308" width="13.42578125" style="34" customWidth="1"/>
    <col min="309" max="310" width="0" style="34" hidden="1" customWidth="1"/>
    <col min="311" max="311" width="13.42578125" style="34" customWidth="1"/>
    <col min="312" max="313" width="0" style="34" hidden="1" customWidth="1"/>
    <col min="314" max="314" width="13.42578125" style="34" customWidth="1"/>
    <col min="315" max="316" width="0" style="34" hidden="1" customWidth="1"/>
    <col min="317" max="317" width="13.42578125" style="34" customWidth="1"/>
    <col min="318" max="319" width="0" style="34" hidden="1" customWidth="1"/>
    <col min="320" max="320" width="13.42578125" style="34" customWidth="1"/>
    <col min="321" max="322" width="0" style="34" hidden="1" customWidth="1"/>
    <col min="323" max="323" width="13.42578125" style="34" customWidth="1"/>
    <col min="324" max="325" width="0" style="34" hidden="1" customWidth="1"/>
    <col min="326" max="326" width="13.42578125" style="34" customWidth="1"/>
    <col min="327" max="328" width="0" style="34" hidden="1" customWidth="1"/>
    <col min="329" max="329" width="13.42578125" style="34" customWidth="1"/>
    <col min="330" max="331" width="0" style="34" hidden="1" customWidth="1"/>
    <col min="332" max="332" width="13.42578125" style="34" customWidth="1"/>
    <col min="333" max="334" width="0" style="34" hidden="1" customWidth="1"/>
    <col min="335" max="335" width="13.42578125" style="34" customWidth="1"/>
    <col min="336" max="337" width="0" style="34" hidden="1" customWidth="1"/>
    <col min="338" max="338" width="13.42578125" style="34" customWidth="1"/>
    <col min="339" max="340" width="0" style="34" hidden="1" customWidth="1"/>
    <col min="341" max="341" width="13.42578125" style="34" customWidth="1"/>
    <col min="342" max="343" width="0" style="34" hidden="1" customWidth="1"/>
    <col min="344" max="345" width="13.42578125" style="34" customWidth="1"/>
    <col min="346" max="347" width="0" style="34" hidden="1" customWidth="1"/>
    <col min="348" max="348" width="13.42578125" style="34" customWidth="1"/>
    <col min="349" max="350" width="0" style="34" hidden="1" customWidth="1"/>
    <col min="351" max="351" width="13.42578125" style="34" customWidth="1"/>
    <col min="352" max="353" width="0" style="34" hidden="1" customWidth="1"/>
    <col min="354" max="354" width="13.42578125" style="34" customWidth="1"/>
    <col min="355" max="356" width="0" style="34" hidden="1" customWidth="1"/>
    <col min="357" max="357" width="13.42578125" style="34" customWidth="1"/>
    <col min="358" max="359" width="0" style="34" hidden="1" customWidth="1"/>
    <col min="360" max="360" width="13.28515625" style="34" customWidth="1"/>
    <col min="361" max="362" width="0" style="34" hidden="1" customWidth="1"/>
    <col min="363" max="363" width="12.85546875" style="34" customWidth="1"/>
    <col min="364" max="364" width="13.42578125" style="34" customWidth="1"/>
    <col min="365" max="366" width="0" style="34" hidden="1" customWidth="1"/>
    <col min="367" max="367" width="13.42578125" style="34" customWidth="1"/>
    <col min="368" max="369" width="0" style="34" hidden="1" customWidth="1"/>
    <col min="370" max="371" width="13.42578125" style="34" customWidth="1"/>
    <col min="372" max="373" width="0" style="34" hidden="1" customWidth="1"/>
    <col min="374" max="374" width="13.42578125" style="34" customWidth="1"/>
    <col min="375" max="376" width="0" style="34" hidden="1" customWidth="1"/>
    <col min="377" max="378" width="13.42578125" style="34" customWidth="1"/>
    <col min="379" max="380" width="0" style="34" hidden="1" customWidth="1"/>
    <col min="381" max="381" width="13.42578125" style="34" customWidth="1"/>
    <col min="382" max="383" width="0" style="34" hidden="1" customWidth="1"/>
    <col min="384" max="385" width="13.42578125" style="34" customWidth="1"/>
    <col min="386" max="387" width="0" style="34" hidden="1" customWidth="1"/>
    <col min="388" max="388" width="13.42578125" style="34" customWidth="1"/>
    <col min="389" max="390" width="0" style="34" hidden="1" customWidth="1"/>
    <col min="391" max="391" width="13.42578125" style="34" customWidth="1"/>
    <col min="392" max="393" width="0" style="34" hidden="1" customWidth="1"/>
    <col min="394" max="394" width="13.42578125" style="34" customWidth="1"/>
    <col min="395" max="396" width="0" style="34" hidden="1" customWidth="1"/>
    <col min="397" max="397" width="13.42578125" style="34" customWidth="1"/>
    <col min="398" max="399" width="0" style="34" hidden="1" customWidth="1"/>
    <col min="400" max="400" width="13.42578125" style="34" customWidth="1"/>
    <col min="401" max="402" width="0" style="34" hidden="1" customWidth="1"/>
    <col min="403" max="403" width="13.5703125" style="34" customWidth="1"/>
    <col min="404" max="405" width="0" style="34" hidden="1" customWidth="1"/>
    <col min="406" max="406" width="13.42578125" style="34" customWidth="1"/>
    <col min="407" max="408" width="0" style="34" hidden="1" customWidth="1"/>
    <col min="409" max="409" width="13.42578125" style="34" customWidth="1"/>
    <col min="410" max="411" width="0" style="34" hidden="1" customWidth="1"/>
    <col min="412" max="412" width="13.42578125" style="34" customWidth="1"/>
    <col min="413" max="414" width="0" style="34" hidden="1" customWidth="1"/>
    <col min="415" max="418" width="13.42578125" style="34" customWidth="1"/>
    <col min="419" max="420" width="0" style="34" hidden="1" customWidth="1"/>
    <col min="421" max="421" width="13.42578125" style="34" customWidth="1"/>
    <col min="422" max="423" width="0" style="34" hidden="1" customWidth="1"/>
    <col min="424" max="424" width="13.42578125" style="34" customWidth="1"/>
    <col min="425" max="426" width="0" style="34" hidden="1" customWidth="1"/>
    <col min="427" max="430" width="13.42578125" style="34" customWidth="1"/>
    <col min="431" max="432" width="0" style="34" hidden="1" customWidth="1"/>
    <col min="433" max="433" width="13.42578125" style="34" customWidth="1"/>
    <col min="434" max="435" width="0" style="34" hidden="1" customWidth="1"/>
    <col min="436" max="436" width="13.42578125" style="34" customWidth="1"/>
    <col min="437" max="438" width="0" style="34" hidden="1" customWidth="1"/>
    <col min="439" max="439" width="13.42578125" style="34" customWidth="1"/>
    <col min="440" max="441" width="0" style="34" hidden="1" customWidth="1"/>
    <col min="442" max="442" width="13.42578125" style="34" customWidth="1"/>
    <col min="443" max="444" width="0" style="34" hidden="1" customWidth="1"/>
    <col min="445" max="452" width="13.42578125" style="34" customWidth="1"/>
    <col min="453" max="453" width="5.28515625" style="34" customWidth="1"/>
    <col min="454" max="454" width="8" style="34" customWidth="1"/>
    <col min="455" max="519" width="13.42578125" style="34" customWidth="1"/>
    <col min="520" max="520" width="6.140625" style="34" customWidth="1"/>
    <col min="521" max="560" width="13.42578125" style="34"/>
    <col min="561" max="561" width="21.85546875" style="34" customWidth="1"/>
    <col min="562" max="564" width="13.42578125" style="34" customWidth="1"/>
    <col min="565" max="566" width="0" style="34" hidden="1" customWidth="1"/>
    <col min="567" max="567" width="13.42578125" style="34" customWidth="1"/>
    <col min="568" max="569" width="0" style="34" hidden="1" customWidth="1"/>
    <col min="570" max="570" width="13.42578125" style="34" customWidth="1"/>
    <col min="571" max="572" width="0" style="34" hidden="1" customWidth="1"/>
    <col min="573" max="573" width="13.42578125" style="34" customWidth="1"/>
    <col min="574" max="575" width="0" style="34" hidden="1" customWidth="1"/>
    <col min="576" max="576" width="13.42578125" style="34" customWidth="1"/>
    <col min="577" max="578" width="0" style="34" hidden="1" customWidth="1"/>
    <col min="579" max="579" width="13.42578125" style="34" customWidth="1"/>
    <col min="580" max="581" width="0" style="34" hidden="1" customWidth="1"/>
    <col min="582" max="582" width="13.42578125" style="34" customWidth="1"/>
    <col min="583" max="584" width="0" style="34" hidden="1" customWidth="1"/>
    <col min="585" max="585" width="13.42578125" style="34" customWidth="1"/>
    <col min="586" max="587" width="0" style="34" hidden="1" customWidth="1"/>
    <col min="588" max="588" width="13.42578125" style="34" customWidth="1"/>
    <col min="589" max="590" width="0" style="34" hidden="1" customWidth="1"/>
    <col min="591" max="591" width="13.42578125" style="34" customWidth="1"/>
    <col min="592" max="593" width="0" style="34" hidden="1" customWidth="1"/>
    <col min="594" max="594" width="13.42578125" style="34" customWidth="1"/>
    <col min="595" max="596" width="0" style="34" hidden="1" customWidth="1"/>
    <col min="597" max="597" width="13.42578125" style="34" customWidth="1"/>
    <col min="598" max="599" width="0" style="34" hidden="1" customWidth="1"/>
    <col min="600" max="601" width="13.42578125" style="34" customWidth="1"/>
    <col min="602" max="603" width="0" style="34" hidden="1" customWidth="1"/>
    <col min="604" max="604" width="13.42578125" style="34" customWidth="1"/>
    <col min="605" max="606" width="0" style="34" hidden="1" customWidth="1"/>
    <col min="607" max="607" width="13.42578125" style="34" customWidth="1"/>
    <col min="608" max="609" width="0" style="34" hidden="1" customWidth="1"/>
    <col min="610" max="610" width="13.42578125" style="34" customWidth="1"/>
    <col min="611" max="612" width="0" style="34" hidden="1" customWidth="1"/>
    <col min="613" max="613" width="13.42578125" style="34" customWidth="1"/>
    <col min="614" max="615" width="0" style="34" hidden="1" customWidth="1"/>
    <col min="616" max="616" width="13.28515625" style="34" customWidth="1"/>
    <col min="617" max="618" width="0" style="34" hidden="1" customWidth="1"/>
    <col min="619" max="619" width="12.85546875" style="34" customWidth="1"/>
    <col min="620" max="620" width="13.42578125" style="34" customWidth="1"/>
    <col min="621" max="622" width="0" style="34" hidden="1" customWidth="1"/>
    <col min="623" max="623" width="13.42578125" style="34" customWidth="1"/>
    <col min="624" max="625" width="0" style="34" hidden="1" customWidth="1"/>
    <col min="626" max="627" width="13.42578125" style="34" customWidth="1"/>
    <col min="628" max="629" width="0" style="34" hidden="1" customWidth="1"/>
    <col min="630" max="630" width="13.42578125" style="34" customWidth="1"/>
    <col min="631" max="632" width="0" style="34" hidden="1" customWidth="1"/>
    <col min="633" max="634" width="13.42578125" style="34" customWidth="1"/>
    <col min="635" max="636" width="0" style="34" hidden="1" customWidth="1"/>
    <col min="637" max="637" width="13.42578125" style="34" customWidth="1"/>
    <col min="638" max="639" width="0" style="34" hidden="1" customWidth="1"/>
    <col min="640" max="641" width="13.42578125" style="34" customWidth="1"/>
    <col min="642" max="643" width="0" style="34" hidden="1" customWidth="1"/>
    <col min="644" max="644" width="13.42578125" style="34" customWidth="1"/>
    <col min="645" max="646" width="0" style="34" hidden="1" customWidth="1"/>
    <col min="647" max="647" width="13.42578125" style="34" customWidth="1"/>
    <col min="648" max="649" width="0" style="34" hidden="1" customWidth="1"/>
    <col min="650" max="650" width="13.42578125" style="34" customWidth="1"/>
    <col min="651" max="652" width="0" style="34" hidden="1" customWidth="1"/>
    <col min="653" max="653" width="13.42578125" style="34" customWidth="1"/>
    <col min="654" max="655" width="0" style="34" hidden="1" customWidth="1"/>
    <col min="656" max="656" width="13.42578125" style="34" customWidth="1"/>
    <col min="657" max="658" width="0" style="34" hidden="1" customWidth="1"/>
    <col min="659" max="659" width="13.5703125" style="34" customWidth="1"/>
    <col min="660" max="661" width="0" style="34" hidden="1" customWidth="1"/>
    <col min="662" max="662" width="13.42578125" style="34" customWidth="1"/>
    <col min="663" max="664" width="0" style="34" hidden="1" customWidth="1"/>
    <col min="665" max="665" width="13.42578125" style="34" customWidth="1"/>
    <col min="666" max="667" width="0" style="34" hidden="1" customWidth="1"/>
    <col min="668" max="668" width="13.42578125" style="34" customWidth="1"/>
    <col min="669" max="670" width="0" style="34" hidden="1" customWidth="1"/>
    <col min="671" max="674" width="13.42578125" style="34" customWidth="1"/>
    <col min="675" max="676" width="0" style="34" hidden="1" customWidth="1"/>
    <col min="677" max="677" width="13.42578125" style="34" customWidth="1"/>
    <col min="678" max="679" width="0" style="34" hidden="1" customWidth="1"/>
    <col min="680" max="680" width="13.42578125" style="34" customWidth="1"/>
    <col min="681" max="682" width="0" style="34" hidden="1" customWidth="1"/>
    <col min="683" max="686" width="13.42578125" style="34" customWidth="1"/>
    <col min="687" max="688" width="0" style="34" hidden="1" customWidth="1"/>
    <col min="689" max="689" width="13.42578125" style="34" customWidth="1"/>
    <col min="690" max="691" width="0" style="34" hidden="1" customWidth="1"/>
    <col min="692" max="692" width="13.42578125" style="34" customWidth="1"/>
    <col min="693" max="694" width="0" style="34" hidden="1" customWidth="1"/>
    <col min="695" max="695" width="13.42578125" style="34" customWidth="1"/>
    <col min="696" max="697" width="0" style="34" hidden="1" customWidth="1"/>
    <col min="698" max="698" width="13.42578125" style="34" customWidth="1"/>
    <col min="699" max="700" width="0" style="34" hidden="1" customWidth="1"/>
    <col min="701" max="708" width="13.42578125" style="34" customWidth="1"/>
    <col min="709" max="709" width="5.28515625" style="34" customWidth="1"/>
    <col min="710" max="710" width="8" style="34" customWidth="1"/>
    <col min="711" max="775" width="13.42578125" style="34" customWidth="1"/>
    <col min="776" max="776" width="6.140625" style="34" customWidth="1"/>
    <col min="777" max="816" width="13.42578125" style="34"/>
    <col min="817" max="817" width="21.85546875" style="34" customWidth="1"/>
    <col min="818" max="820" width="13.42578125" style="34" customWidth="1"/>
    <col min="821" max="822" width="0" style="34" hidden="1" customWidth="1"/>
    <col min="823" max="823" width="13.42578125" style="34" customWidth="1"/>
    <col min="824" max="825" width="0" style="34" hidden="1" customWidth="1"/>
    <col min="826" max="826" width="13.42578125" style="34" customWidth="1"/>
    <col min="827" max="828" width="0" style="34" hidden="1" customWidth="1"/>
    <col min="829" max="829" width="13.42578125" style="34" customWidth="1"/>
    <col min="830" max="831" width="0" style="34" hidden="1" customWidth="1"/>
    <col min="832" max="832" width="13.42578125" style="34" customWidth="1"/>
    <col min="833" max="834" width="0" style="34" hidden="1" customWidth="1"/>
    <col min="835" max="835" width="13.42578125" style="34" customWidth="1"/>
    <col min="836" max="837" width="0" style="34" hidden="1" customWidth="1"/>
    <col min="838" max="838" width="13.42578125" style="34" customWidth="1"/>
    <col min="839" max="840" width="0" style="34" hidden="1" customWidth="1"/>
    <col min="841" max="841" width="13.42578125" style="34" customWidth="1"/>
    <col min="842" max="843" width="0" style="34" hidden="1" customWidth="1"/>
    <col min="844" max="844" width="13.42578125" style="34" customWidth="1"/>
    <col min="845" max="846" width="0" style="34" hidden="1" customWidth="1"/>
    <col min="847" max="847" width="13.42578125" style="34" customWidth="1"/>
    <col min="848" max="849" width="0" style="34" hidden="1" customWidth="1"/>
    <col min="850" max="850" width="13.42578125" style="34" customWidth="1"/>
    <col min="851" max="852" width="0" style="34" hidden="1" customWidth="1"/>
    <col min="853" max="853" width="13.42578125" style="34" customWidth="1"/>
    <col min="854" max="855" width="0" style="34" hidden="1" customWidth="1"/>
    <col min="856" max="857" width="13.42578125" style="34" customWidth="1"/>
    <col min="858" max="859" width="0" style="34" hidden="1" customWidth="1"/>
    <col min="860" max="860" width="13.42578125" style="34" customWidth="1"/>
    <col min="861" max="862" width="0" style="34" hidden="1" customWidth="1"/>
    <col min="863" max="863" width="13.42578125" style="34" customWidth="1"/>
    <col min="864" max="865" width="0" style="34" hidden="1" customWidth="1"/>
    <col min="866" max="866" width="13.42578125" style="34" customWidth="1"/>
    <col min="867" max="868" width="0" style="34" hidden="1" customWidth="1"/>
    <col min="869" max="869" width="13.42578125" style="34" customWidth="1"/>
    <col min="870" max="871" width="0" style="34" hidden="1" customWidth="1"/>
    <col min="872" max="872" width="13.28515625" style="34" customWidth="1"/>
    <col min="873" max="874" width="0" style="34" hidden="1" customWidth="1"/>
    <col min="875" max="875" width="12.85546875" style="34" customWidth="1"/>
    <col min="876" max="876" width="13.42578125" style="34" customWidth="1"/>
    <col min="877" max="878" width="0" style="34" hidden="1" customWidth="1"/>
    <col min="879" max="879" width="13.42578125" style="34" customWidth="1"/>
    <col min="880" max="881" width="0" style="34" hidden="1" customWidth="1"/>
    <col min="882" max="883" width="13.42578125" style="34" customWidth="1"/>
    <col min="884" max="885" width="0" style="34" hidden="1" customWidth="1"/>
    <col min="886" max="886" width="13.42578125" style="34" customWidth="1"/>
    <col min="887" max="888" width="0" style="34" hidden="1" customWidth="1"/>
    <col min="889" max="890" width="13.42578125" style="34" customWidth="1"/>
    <col min="891" max="892" width="0" style="34" hidden="1" customWidth="1"/>
    <col min="893" max="893" width="13.42578125" style="34" customWidth="1"/>
    <col min="894" max="895" width="0" style="34" hidden="1" customWidth="1"/>
    <col min="896" max="897" width="13.42578125" style="34" customWidth="1"/>
    <col min="898" max="899" width="0" style="34" hidden="1" customWidth="1"/>
    <col min="900" max="900" width="13.42578125" style="34" customWidth="1"/>
    <col min="901" max="902" width="0" style="34" hidden="1" customWidth="1"/>
    <col min="903" max="903" width="13.42578125" style="34" customWidth="1"/>
    <col min="904" max="905" width="0" style="34" hidden="1" customWidth="1"/>
    <col min="906" max="906" width="13.42578125" style="34" customWidth="1"/>
    <col min="907" max="908" width="0" style="34" hidden="1" customWidth="1"/>
    <col min="909" max="909" width="13.42578125" style="34" customWidth="1"/>
    <col min="910" max="911" width="0" style="34" hidden="1" customWidth="1"/>
    <col min="912" max="912" width="13.42578125" style="34" customWidth="1"/>
    <col min="913" max="914" width="0" style="34" hidden="1" customWidth="1"/>
    <col min="915" max="915" width="13.5703125" style="34" customWidth="1"/>
    <col min="916" max="917" width="0" style="34" hidden="1" customWidth="1"/>
    <col min="918" max="918" width="13.42578125" style="34" customWidth="1"/>
    <col min="919" max="920" width="0" style="34" hidden="1" customWidth="1"/>
    <col min="921" max="921" width="13.42578125" style="34" customWidth="1"/>
    <col min="922" max="923" width="0" style="34" hidden="1" customWidth="1"/>
    <col min="924" max="924" width="13.42578125" style="34" customWidth="1"/>
    <col min="925" max="926" width="0" style="34" hidden="1" customWidth="1"/>
    <col min="927" max="930" width="13.42578125" style="34" customWidth="1"/>
    <col min="931" max="932" width="0" style="34" hidden="1" customWidth="1"/>
    <col min="933" max="933" width="13.42578125" style="34" customWidth="1"/>
    <col min="934" max="935" width="0" style="34" hidden="1" customWidth="1"/>
    <col min="936" max="936" width="13.42578125" style="34" customWidth="1"/>
    <col min="937" max="938" width="0" style="34" hidden="1" customWidth="1"/>
    <col min="939" max="942" width="13.42578125" style="34" customWidth="1"/>
    <col min="943" max="944" width="0" style="34" hidden="1" customWidth="1"/>
    <col min="945" max="945" width="13.42578125" style="34" customWidth="1"/>
    <col min="946" max="947" width="0" style="34" hidden="1" customWidth="1"/>
    <col min="948" max="948" width="13.42578125" style="34" customWidth="1"/>
    <col min="949" max="950" width="0" style="34" hidden="1" customWidth="1"/>
    <col min="951" max="951" width="13.42578125" style="34" customWidth="1"/>
    <col min="952" max="953" width="0" style="34" hidden="1" customWidth="1"/>
    <col min="954" max="954" width="13.42578125" style="34" customWidth="1"/>
    <col min="955" max="956" width="0" style="34" hidden="1" customWidth="1"/>
    <col min="957" max="964" width="13.42578125" style="34" customWidth="1"/>
    <col min="965" max="965" width="5.28515625" style="34" customWidth="1"/>
    <col min="966" max="966" width="8" style="34" customWidth="1"/>
    <col min="967" max="1031" width="13.42578125" style="34" customWidth="1"/>
    <col min="1032" max="1032" width="6.140625" style="34" customWidth="1"/>
    <col min="1033" max="1072" width="13.42578125" style="34"/>
    <col min="1073" max="1073" width="21.85546875" style="34" customWidth="1"/>
    <col min="1074" max="1076" width="13.42578125" style="34" customWidth="1"/>
    <col min="1077" max="1078" width="0" style="34" hidden="1" customWidth="1"/>
    <col min="1079" max="1079" width="13.42578125" style="34" customWidth="1"/>
    <col min="1080" max="1081" width="0" style="34" hidden="1" customWidth="1"/>
    <col min="1082" max="1082" width="13.42578125" style="34" customWidth="1"/>
    <col min="1083" max="1084" width="0" style="34" hidden="1" customWidth="1"/>
    <col min="1085" max="1085" width="13.42578125" style="34" customWidth="1"/>
    <col min="1086" max="1087" width="0" style="34" hidden="1" customWidth="1"/>
    <col min="1088" max="1088" width="13.42578125" style="34" customWidth="1"/>
    <col min="1089" max="1090" width="0" style="34" hidden="1" customWidth="1"/>
    <col min="1091" max="1091" width="13.42578125" style="34" customWidth="1"/>
    <col min="1092" max="1093" width="0" style="34" hidden="1" customWidth="1"/>
    <col min="1094" max="1094" width="13.42578125" style="34" customWidth="1"/>
    <col min="1095" max="1096" width="0" style="34" hidden="1" customWidth="1"/>
    <col min="1097" max="1097" width="13.42578125" style="34" customWidth="1"/>
    <col min="1098" max="1099" width="0" style="34" hidden="1" customWidth="1"/>
    <col min="1100" max="1100" width="13.42578125" style="34" customWidth="1"/>
    <col min="1101" max="1102" width="0" style="34" hidden="1" customWidth="1"/>
    <col min="1103" max="1103" width="13.42578125" style="34" customWidth="1"/>
    <col min="1104" max="1105" width="0" style="34" hidden="1" customWidth="1"/>
    <col min="1106" max="1106" width="13.42578125" style="34" customWidth="1"/>
    <col min="1107" max="1108" width="0" style="34" hidden="1" customWidth="1"/>
    <col min="1109" max="1109" width="13.42578125" style="34" customWidth="1"/>
    <col min="1110" max="1111" width="0" style="34" hidden="1" customWidth="1"/>
    <col min="1112" max="1113" width="13.42578125" style="34" customWidth="1"/>
    <col min="1114" max="1115" width="0" style="34" hidden="1" customWidth="1"/>
    <col min="1116" max="1116" width="13.42578125" style="34" customWidth="1"/>
    <col min="1117" max="1118" width="0" style="34" hidden="1" customWidth="1"/>
    <col min="1119" max="1119" width="13.42578125" style="34" customWidth="1"/>
    <col min="1120" max="1121" width="0" style="34" hidden="1" customWidth="1"/>
    <col min="1122" max="1122" width="13.42578125" style="34" customWidth="1"/>
    <col min="1123" max="1124" width="0" style="34" hidden="1" customWidth="1"/>
    <col min="1125" max="1125" width="13.42578125" style="34" customWidth="1"/>
    <col min="1126" max="1127" width="0" style="34" hidden="1" customWidth="1"/>
    <col min="1128" max="1128" width="13.28515625" style="34" customWidth="1"/>
    <col min="1129" max="1130" width="0" style="34" hidden="1" customWidth="1"/>
    <col min="1131" max="1131" width="12.85546875" style="34" customWidth="1"/>
    <col min="1132" max="1132" width="13.42578125" style="34" customWidth="1"/>
    <col min="1133" max="1134" width="0" style="34" hidden="1" customWidth="1"/>
    <col min="1135" max="1135" width="13.42578125" style="34" customWidth="1"/>
    <col min="1136" max="1137" width="0" style="34" hidden="1" customWidth="1"/>
    <col min="1138" max="1139" width="13.42578125" style="34" customWidth="1"/>
    <col min="1140" max="1141" width="0" style="34" hidden="1" customWidth="1"/>
    <col min="1142" max="1142" width="13.42578125" style="34" customWidth="1"/>
    <col min="1143" max="1144" width="0" style="34" hidden="1" customWidth="1"/>
    <col min="1145" max="1146" width="13.42578125" style="34" customWidth="1"/>
    <col min="1147" max="1148" width="0" style="34" hidden="1" customWidth="1"/>
    <col min="1149" max="1149" width="13.42578125" style="34" customWidth="1"/>
    <col min="1150" max="1151" width="0" style="34" hidden="1" customWidth="1"/>
    <col min="1152" max="1153" width="13.42578125" style="34" customWidth="1"/>
    <col min="1154" max="1155" width="0" style="34" hidden="1" customWidth="1"/>
    <col min="1156" max="1156" width="13.42578125" style="34" customWidth="1"/>
    <col min="1157" max="1158" width="0" style="34" hidden="1" customWidth="1"/>
    <col min="1159" max="1159" width="13.42578125" style="34" customWidth="1"/>
    <col min="1160" max="1161" width="0" style="34" hidden="1" customWidth="1"/>
    <col min="1162" max="1162" width="13.42578125" style="34" customWidth="1"/>
    <col min="1163" max="1164" width="0" style="34" hidden="1" customWidth="1"/>
    <col min="1165" max="1165" width="13.42578125" style="34" customWidth="1"/>
    <col min="1166" max="1167" width="0" style="34" hidden="1" customWidth="1"/>
    <col min="1168" max="1168" width="13.42578125" style="34" customWidth="1"/>
    <col min="1169" max="1170" width="0" style="34" hidden="1" customWidth="1"/>
    <col min="1171" max="1171" width="13.5703125" style="34" customWidth="1"/>
    <col min="1172" max="1173" width="0" style="34" hidden="1" customWidth="1"/>
    <col min="1174" max="1174" width="13.42578125" style="34" customWidth="1"/>
    <col min="1175" max="1176" width="0" style="34" hidden="1" customWidth="1"/>
    <col min="1177" max="1177" width="13.42578125" style="34" customWidth="1"/>
    <col min="1178" max="1179" width="0" style="34" hidden="1" customWidth="1"/>
    <col min="1180" max="1180" width="13.42578125" style="34" customWidth="1"/>
    <col min="1181" max="1182" width="0" style="34" hidden="1" customWidth="1"/>
    <col min="1183" max="1186" width="13.42578125" style="34" customWidth="1"/>
    <col min="1187" max="1188" width="0" style="34" hidden="1" customWidth="1"/>
    <col min="1189" max="1189" width="13.42578125" style="34" customWidth="1"/>
    <col min="1190" max="1191" width="0" style="34" hidden="1" customWidth="1"/>
    <col min="1192" max="1192" width="13.42578125" style="34" customWidth="1"/>
    <col min="1193" max="1194" width="0" style="34" hidden="1" customWidth="1"/>
    <col min="1195" max="1198" width="13.42578125" style="34" customWidth="1"/>
    <col min="1199" max="1200" width="0" style="34" hidden="1" customWidth="1"/>
    <col min="1201" max="1201" width="13.42578125" style="34" customWidth="1"/>
    <col min="1202" max="1203" width="0" style="34" hidden="1" customWidth="1"/>
    <col min="1204" max="1204" width="13.42578125" style="34" customWidth="1"/>
    <col min="1205" max="1206" width="0" style="34" hidden="1" customWidth="1"/>
    <col min="1207" max="1207" width="13.42578125" style="34" customWidth="1"/>
    <col min="1208" max="1209" width="0" style="34" hidden="1" customWidth="1"/>
    <col min="1210" max="1210" width="13.42578125" style="34" customWidth="1"/>
    <col min="1211" max="1212" width="0" style="34" hidden="1" customWidth="1"/>
    <col min="1213" max="1220" width="13.42578125" style="34" customWidth="1"/>
    <col min="1221" max="1221" width="5.28515625" style="34" customWidth="1"/>
    <col min="1222" max="1222" width="8" style="34" customWidth="1"/>
    <col min="1223" max="1287" width="13.42578125" style="34" customWidth="1"/>
    <col min="1288" max="1288" width="6.140625" style="34" customWidth="1"/>
    <col min="1289" max="1328" width="13.42578125" style="34"/>
    <col min="1329" max="1329" width="21.85546875" style="34" customWidth="1"/>
    <col min="1330" max="1332" width="13.42578125" style="34" customWidth="1"/>
    <col min="1333" max="1334" width="0" style="34" hidden="1" customWidth="1"/>
    <col min="1335" max="1335" width="13.42578125" style="34" customWidth="1"/>
    <col min="1336" max="1337" width="0" style="34" hidden="1" customWidth="1"/>
    <col min="1338" max="1338" width="13.42578125" style="34" customWidth="1"/>
    <col min="1339" max="1340" width="0" style="34" hidden="1" customWidth="1"/>
    <col min="1341" max="1341" width="13.42578125" style="34" customWidth="1"/>
    <col min="1342" max="1343" width="0" style="34" hidden="1" customWidth="1"/>
    <col min="1344" max="1344" width="13.42578125" style="34" customWidth="1"/>
    <col min="1345" max="1346" width="0" style="34" hidden="1" customWidth="1"/>
    <col min="1347" max="1347" width="13.42578125" style="34" customWidth="1"/>
    <col min="1348" max="1349" width="0" style="34" hidden="1" customWidth="1"/>
    <col min="1350" max="1350" width="13.42578125" style="34" customWidth="1"/>
    <col min="1351" max="1352" width="0" style="34" hidden="1" customWidth="1"/>
    <col min="1353" max="1353" width="13.42578125" style="34" customWidth="1"/>
    <col min="1354" max="1355" width="0" style="34" hidden="1" customWidth="1"/>
    <col min="1356" max="1356" width="13.42578125" style="34" customWidth="1"/>
    <col min="1357" max="1358" width="0" style="34" hidden="1" customWidth="1"/>
    <col min="1359" max="1359" width="13.42578125" style="34" customWidth="1"/>
    <col min="1360" max="1361" width="0" style="34" hidden="1" customWidth="1"/>
    <col min="1362" max="1362" width="13.42578125" style="34" customWidth="1"/>
    <col min="1363" max="1364" width="0" style="34" hidden="1" customWidth="1"/>
    <col min="1365" max="1365" width="13.42578125" style="34" customWidth="1"/>
    <col min="1366" max="1367" width="0" style="34" hidden="1" customWidth="1"/>
    <col min="1368" max="1369" width="13.42578125" style="34" customWidth="1"/>
    <col min="1370" max="1371" width="0" style="34" hidden="1" customWidth="1"/>
    <col min="1372" max="1372" width="13.42578125" style="34" customWidth="1"/>
    <col min="1373" max="1374" width="0" style="34" hidden="1" customWidth="1"/>
    <col min="1375" max="1375" width="13.42578125" style="34" customWidth="1"/>
    <col min="1376" max="1377" width="0" style="34" hidden="1" customWidth="1"/>
    <col min="1378" max="1378" width="13.42578125" style="34" customWidth="1"/>
    <col min="1379" max="1380" width="0" style="34" hidden="1" customWidth="1"/>
    <col min="1381" max="1381" width="13.42578125" style="34" customWidth="1"/>
    <col min="1382" max="1383" width="0" style="34" hidden="1" customWidth="1"/>
    <col min="1384" max="1384" width="13.28515625" style="34" customWidth="1"/>
    <col min="1385" max="1386" width="0" style="34" hidden="1" customWidth="1"/>
    <col min="1387" max="1387" width="12.85546875" style="34" customWidth="1"/>
    <col min="1388" max="1388" width="13.42578125" style="34" customWidth="1"/>
    <col min="1389" max="1390" width="0" style="34" hidden="1" customWidth="1"/>
    <col min="1391" max="1391" width="13.42578125" style="34" customWidth="1"/>
    <col min="1392" max="1393" width="0" style="34" hidden="1" customWidth="1"/>
    <col min="1394" max="1395" width="13.42578125" style="34" customWidth="1"/>
    <col min="1396" max="1397" width="0" style="34" hidden="1" customWidth="1"/>
    <col min="1398" max="1398" width="13.42578125" style="34" customWidth="1"/>
    <col min="1399" max="1400" width="0" style="34" hidden="1" customWidth="1"/>
    <col min="1401" max="1402" width="13.42578125" style="34" customWidth="1"/>
    <col min="1403" max="1404" width="0" style="34" hidden="1" customWidth="1"/>
    <col min="1405" max="1405" width="13.42578125" style="34" customWidth="1"/>
    <col min="1406" max="1407" width="0" style="34" hidden="1" customWidth="1"/>
    <col min="1408" max="1409" width="13.42578125" style="34" customWidth="1"/>
    <col min="1410" max="1411" width="0" style="34" hidden="1" customWidth="1"/>
    <col min="1412" max="1412" width="13.42578125" style="34" customWidth="1"/>
    <col min="1413" max="1414" width="0" style="34" hidden="1" customWidth="1"/>
    <col min="1415" max="1415" width="13.42578125" style="34" customWidth="1"/>
    <col min="1416" max="1417" width="0" style="34" hidden="1" customWidth="1"/>
    <col min="1418" max="1418" width="13.42578125" style="34" customWidth="1"/>
    <col min="1419" max="1420" width="0" style="34" hidden="1" customWidth="1"/>
    <col min="1421" max="1421" width="13.42578125" style="34" customWidth="1"/>
    <col min="1422" max="1423" width="0" style="34" hidden="1" customWidth="1"/>
    <col min="1424" max="1424" width="13.42578125" style="34" customWidth="1"/>
    <col min="1425" max="1426" width="0" style="34" hidden="1" customWidth="1"/>
    <col min="1427" max="1427" width="13.5703125" style="34" customWidth="1"/>
    <col min="1428" max="1429" width="0" style="34" hidden="1" customWidth="1"/>
    <col min="1430" max="1430" width="13.42578125" style="34" customWidth="1"/>
    <col min="1431" max="1432" width="0" style="34" hidden="1" customWidth="1"/>
    <col min="1433" max="1433" width="13.42578125" style="34" customWidth="1"/>
    <col min="1434" max="1435" width="0" style="34" hidden="1" customWidth="1"/>
    <col min="1436" max="1436" width="13.42578125" style="34" customWidth="1"/>
    <col min="1437" max="1438" width="0" style="34" hidden="1" customWidth="1"/>
    <col min="1439" max="1442" width="13.42578125" style="34" customWidth="1"/>
    <col min="1443" max="1444" width="0" style="34" hidden="1" customWidth="1"/>
    <col min="1445" max="1445" width="13.42578125" style="34" customWidth="1"/>
    <col min="1446" max="1447" width="0" style="34" hidden="1" customWidth="1"/>
    <col min="1448" max="1448" width="13.42578125" style="34" customWidth="1"/>
    <col min="1449" max="1450" width="0" style="34" hidden="1" customWidth="1"/>
    <col min="1451" max="1454" width="13.42578125" style="34" customWidth="1"/>
    <col min="1455" max="1456" width="0" style="34" hidden="1" customWidth="1"/>
    <col min="1457" max="1457" width="13.42578125" style="34" customWidth="1"/>
    <col min="1458" max="1459" width="0" style="34" hidden="1" customWidth="1"/>
    <col min="1460" max="1460" width="13.42578125" style="34" customWidth="1"/>
    <col min="1461" max="1462" width="0" style="34" hidden="1" customWidth="1"/>
    <col min="1463" max="1463" width="13.42578125" style="34" customWidth="1"/>
    <col min="1464" max="1465" width="0" style="34" hidden="1" customWidth="1"/>
    <col min="1466" max="1466" width="13.42578125" style="34" customWidth="1"/>
    <col min="1467" max="1468" width="0" style="34" hidden="1" customWidth="1"/>
    <col min="1469" max="1476" width="13.42578125" style="34" customWidth="1"/>
    <col min="1477" max="1477" width="5.28515625" style="34" customWidth="1"/>
    <col min="1478" max="1478" width="8" style="34" customWidth="1"/>
    <col min="1479" max="1543" width="13.42578125" style="34" customWidth="1"/>
    <col min="1544" max="1544" width="6.140625" style="34" customWidth="1"/>
    <col min="1545" max="1584" width="13.42578125" style="34"/>
    <col min="1585" max="1585" width="21.85546875" style="34" customWidth="1"/>
    <col min="1586" max="1588" width="13.42578125" style="34" customWidth="1"/>
    <col min="1589" max="1590" width="0" style="34" hidden="1" customWidth="1"/>
    <col min="1591" max="1591" width="13.42578125" style="34" customWidth="1"/>
    <col min="1592" max="1593" width="0" style="34" hidden="1" customWidth="1"/>
    <col min="1594" max="1594" width="13.42578125" style="34" customWidth="1"/>
    <col min="1595" max="1596" width="0" style="34" hidden="1" customWidth="1"/>
    <col min="1597" max="1597" width="13.42578125" style="34" customWidth="1"/>
    <col min="1598" max="1599" width="0" style="34" hidden="1" customWidth="1"/>
    <col min="1600" max="1600" width="13.42578125" style="34" customWidth="1"/>
    <col min="1601" max="1602" width="0" style="34" hidden="1" customWidth="1"/>
    <col min="1603" max="1603" width="13.42578125" style="34" customWidth="1"/>
    <col min="1604" max="1605" width="0" style="34" hidden="1" customWidth="1"/>
    <col min="1606" max="1606" width="13.42578125" style="34" customWidth="1"/>
    <col min="1607" max="1608" width="0" style="34" hidden="1" customWidth="1"/>
    <col min="1609" max="1609" width="13.42578125" style="34" customWidth="1"/>
    <col min="1610" max="1611" width="0" style="34" hidden="1" customWidth="1"/>
    <col min="1612" max="1612" width="13.42578125" style="34" customWidth="1"/>
    <col min="1613" max="1614" width="0" style="34" hidden="1" customWidth="1"/>
    <col min="1615" max="1615" width="13.42578125" style="34" customWidth="1"/>
    <col min="1616" max="1617" width="0" style="34" hidden="1" customWidth="1"/>
    <col min="1618" max="1618" width="13.42578125" style="34" customWidth="1"/>
    <col min="1619" max="1620" width="0" style="34" hidden="1" customWidth="1"/>
    <col min="1621" max="1621" width="13.42578125" style="34" customWidth="1"/>
    <col min="1622" max="1623" width="0" style="34" hidden="1" customWidth="1"/>
    <col min="1624" max="1625" width="13.42578125" style="34" customWidth="1"/>
    <col min="1626" max="1627" width="0" style="34" hidden="1" customWidth="1"/>
    <col min="1628" max="1628" width="13.42578125" style="34" customWidth="1"/>
    <col min="1629" max="1630" width="0" style="34" hidden="1" customWidth="1"/>
    <col min="1631" max="1631" width="13.42578125" style="34" customWidth="1"/>
    <col min="1632" max="1633" width="0" style="34" hidden="1" customWidth="1"/>
    <col min="1634" max="1634" width="13.42578125" style="34" customWidth="1"/>
    <col min="1635" max="1636" width="0" style="34" hidden="1" customWidth="1"/>
    <col min="1637" max="1637" width="13.42578125" style="34" customWidth="1"/>
    <col min="1638" max="1639" width="0" style="34" hidden="1" customWidth="1"/>
    <col min="1640" max="1640" width="13.28515625" style="34" customWidth="1"/>
    <col min="1641" max="1642" width="0" style="34" hidden="1" customWidth="1"/>
    <col min="1643" max="1643" width="12.85546875" style="34" customWidth="1"/>
    <col min="1644" max="1644" width="13.42578125" style="34" customWidth="1"/>
    <col min="1645" max="1646" width="0" style="34" hidden="1" customWidth="1"/>
    <col min="1647" max="1647" width="13.42578125" style="34" customWidth="1"/>
    <col min="1648" max="1649" width="0" style="34" hidden="1" customWidth="1"/>
    <col min="1650" max="1651" width="13.42578125" style="34" customWidth="1"/>
    <col min="1652" max="1653" width="0" style="34" hidden="1" customWidth="1"/>
    <col min="1654" max="1654" width="13.42578125" style="34" customWidth="1"/>
    <col min="1655" max="1656" width="0" style="34" hidden="1" customWidth="1"/>
    <col min="1657" max="1658" width="13.42578125" style="34" customWidth="1"/>
    <col min="1659" max="1660" width="0" style="34" hidden="1" customWidth="1"/>
    <col min="1661" max="1661" width="13.42578125" style="34" customWidth="1"/>
    <col min="1662" max="1663" width="0" style="34" hidden="1" customWidth="1"/>
    <col min="1664" max="1665" width="13.42578125" style="34" customWidth="1"/>
    <col min="1666" max="1667" width="0" style="34" hidden="1" customWidth="1"/>
    <col min="1668" max="1668" width="13.42578125" style="34" customWidth="1"/>
    <col min="1669" max="1670" width="0" style="34" hidden="1" customWidth="1"/>
    <col min="1671" max="1671" width="13.42578125" style="34" customWidth="1"/>
    <col min="1672" max="1673" width="0" style="34" hidden="1" customWidth="1"/>
    <col min="1674" max="1674" width="13.42578125" style="34" customWidth="1"/>
    <col min="1675" max="1676" width="0" style="34" hidden="1" customWidth="1"/>
    <col min="1677" max="1677" width="13.42578125" style="34" customWidth="1"/>
    <col min="1678" max="1679" width="0" style="34" hidden="1" customWidth="1"/>
    <col min="1680" max="1680" width="13.42578125" style="34" customWidth="1"/>
    <col min="1681" max="1682" width="0" style="34" hidden="1" customWidth="1"/>
    <col min="1683" max="1683" width="13.5703125" style="34" customWidth="1"/>
    <col min="1684" max="1685" width="0" style="34" hidden="1" customWidth="1"/>
    <col min="1686" max="1686" width="13.42578125" style="34" customWidth="1"/>
    <col min="1687" max="1688" width="0" style="34" hidden="1" customWidth="1"/>
    <col min="1689" max="1689" width="13.42578125" style="34" customWidth="1"/>
    <col min="1690" max="1691" width="0" style="34" hidden="1" customWidth="1"/>
    <col min="1692" max="1692" width="13.42578125" style="34" customWidth="1"/>
    <col min="1693" max="1694" width="0" style="34" hidden="1" customWidth="1"/>
    <col min="1695" max="1698" width="13.42578125" style="34" customWidth="1"/>
    <col min="1699" max="1700" width="0" style="34" hidden="1" customWidth="1"/>
    <col min="1701" max="1701" width="13.42578125" style="34" customWidth="1"/>
    <col min="1702" max="1703" width="0" style="34" hidden="1" customWidth="1"/>
    <col min="1704" max="1704" width="13.42578125" style="34" customWidth="1"/>
    <col min="1705" max="1706" width="0" style="34" hidden="1" customWidth="1"/>
    <col min="1707" max="1710" width="13.42578125" style="34" customWidth="1"/>
    <col min="1711" max="1712" width="0" style="34" hidden="1" customWidth="1"/>
    <col min="1713" max="1713" width="13.42578125" style="34" customWidth="1"/>
    <col min="1714" max="1715" width="0" style="34" hidden="1" customWidth="1"/>
    <col min="1716" max="1716" width="13.42578125" style="34" customWidth="1"/>
    <col min="1717" max="1718" width="0" style="34" hidden="1" customWidth="1"/>
    <col min="1719" max="1719" width="13.42578125" style="34" customWidth="1"/>
    <col min="1720" max="1721" width="0" style="34" hidden="1" customWidth="1"/>
    <col min="1722" max="1722" width="13.42578125" style="34" customWidth="1"/>
    <col min="1723" max="1724" width="0" style="34" hidden="1" customWidth="1"/>
    <col min="1725" max="1732" width="13.42578125" style="34" customWidth="1"/>
    <col min="1733" max="1733" width="5.28515625" style="34" customWidth="1"/>
    <col min="1734" max="1734" width="8" style="34" customWidth="1"/>
    <col min="1735" max="1799" width="13.42578125" style="34" customWidth="1"/>
    <col min="1800" max="1800" width="6.140625" style="34" customWidth="1"/>
    <col min="1801" max="1840" width="13.42578125" style="34"/>
    <col min="1841" max="1841" width="21.85546875" style="34" customWidth="1"/>
    <col min="1842" max="1844" width="13.42578125" style="34" customWidth="1"/>
    <col min="1845" max="1846" width="0" style="34" hidden="1" customWidth="1"/>
    <col min="1847" max="1847" width="13.42578125" style="34" customWidth="1"/>
    <col min="1848" max="1849" width="0" style="34" hidden="1" customWidth="1"/>
    <col min="1850" max="1850" width="13.42578125" style="34" customWidth="1"/>
    <col min="1851" max="1852" width="0" style="34" hidden="1" customWidth="1"/>
    <col min="1853" max="1853" width="13.42578125" style="34" customWidth="1"/>
    <col min="1854" max="1855" width="0" style="34" hidden="1" customWidth="1"/>
    <col min="1856" max="1856" width="13.42578125" style="34" customWidth="1"/>
    <col min="1857" max="1858" width="0" style="34" hidden="1" customWidth="1"/>
    <col min="1859" max="1859" width="13.42578125" style="34" customWidth="1"/>
    <col min="1860" max="1861" width="0" style="34" hidden="1" customWidth="1"/>
    <col min="1862" max="1862" width="13.42578125" style="34" customWidth="1"/>
    <col min="1863" max="1864" width="0" style="34" hidden="1" customWidth="1"/>
    <col min="1865" max="1865" width="13.42578125" style="34" customWidth="1"/>
    <col min="1866" max="1867" width="0" style="34" hidden="1" customWidth="1"/>
    <col min="1868" max="1868" width="13.42578125" style="34" customWidth="1"/>
    <col min="1869" max="1870" width="0" style="34" hidden="1" customWidth="1"/>
    <col min="1871" max="1871" width="13.42578125" style="34" customWidth="1"/>
    <col min="1872" max="1873" width="0" style="34" hidden="1" customWidth="1"/>
    <col min="1874" max="1874" width="13.42578125" style="34" customWidth="1"/>
    <col min="1875" max="1876" width="0" style="34" hidden="1" customWidth="1"/>
    <col min="1877" max="1877" width="13.42578125" style="34" customWidth="1"/>
    <col min="1878" max="1879" width="0" style="34" hidden="1" customWidth="1"/>
    <col min="1880" max="1881" width="13.42578125" style="34" customWidth="1"/>
    <col min="1882" max="1883" width="0" style="34" hidden="1" customWidth="1"/>
    <col min="1884" max="1884" width="13.42578125" style="34" customWidth="1"/>
    <col min="1885" max="1886" width="0" style="34" hidden="1" customWidth="1"/>
    <col min="1887" max="1887" width="13.42578125" style="34" customWidth="1"/>
    <col min="1888" max="1889" width="0" style="34" hidden="1" customWidth="1"/>
    <col min="1890" max="1890" width="13.42578125" style="34" customWidth="1"/>
    <col min="1891" max="1892" width="0" style="34" hidden="1" customWidth="1"/>
    <col min="1893" max="1893" width="13.42578125" style="34" customWidth="1"/>
    <col min="1894" max="1895" width="0" style="34" hidden="1" customWidth="1"/>
    <col min="1896" max="1896" width="13.28515625" style="34" customWidth="1"/>
    <col min="1897" max="1898" width="0" style="34" hidden="1" customWidth="1"/>
    <col min="1899" max="1899" width="12.85546875" style="34" customWidth="1"/>
    <col min="1900" max="1900" width="13.42578125" style="34" customWidth="1"/>
    <col min="1901" max="1902" width="0" style="34" hidden="1" customWidth="1"/>
    <col min="1903" max="1903" width="13.42578125" style="34" customWidth="1"/>
    <col min="1904" max="1905" width="0" style="34" hidden="1" customWidth="1"/>
    <col min="1906" max="1907" width="13.42578125" style="34" customWidth="1"/>
    <col min="1908" max="1909" width="0" style="34" hidden="1" customWidth="1"/>
    <col min="1910" max="1910" width="13.42578125" style="34" customWidth="1"/>
    <col min="1911" max="1912" width="0" style="34" hidden="1" customWidth="1"/>
    <col min="1913" max="1914" width="13.42578125" style="34" customWidth="1"/>
    <col min="1915" max="1916" width="0" style="34" hidden="1" customWidth="1"/>
    <col min="1917" max="1917" width="13.42578125" style="34" customWidth="1"/>
    <col min="1918" max="1919" width="0" style="34" hidden="1" customWidth="1"/>
    <col min="1920" max="1921" width="13.42578125" style="34" customWidth="1"/>
    <col min="1922" max="1923" width="0" style="34" hidden="1" customWidth="1"/>
    <col min="1924" max="1924" width="13.42578125" style="34" customWidth="1"/>
    <col min="1925" max="1926" width="0" style="34" hidden="1" customWidth="1"/>
    <col min="1927" max="1927" width="13.42578125" style="34" customWidth="1"/>
    <col min="1928" max="1929" width="0" style="34" hidden="1" customWidth="1"/>
    <col min="1930" max="1930" width="13.42578125" style="34" customWidth="1"/>
    <col min="1931" max="1932" width="0" style="34" hidden="1" customWidth="1"/>
    <col min="1933" max="1933" width="13.42578125" style="34" customWidth="1"/>
    <col min="1934" max="1935" width="0" style="34" hidden="1" customWidth="1"/>
    <col min="1936" max="1936" width="13.42578125" style="34" customWidth="1"/>
    <col min="1937" max="1938" width="0" style="34" hidden="1" customWidth="1"/>
    <col min="1939" max="1939" width="13.5703125" style="34" customWidth="1"/>
    <col min="1940" max="1941" width="0" style="34" hidden="1" customWidth="1"/>
    <col min="1942" max="1942" width="13.42578125" style="34" customWidth="1"/>
    <col min="1943" max="1944" width="0" style="34" hidden="1" customWidth="1"/>
    <col min="1945" max="1945" width="13.42578125" style="34" customWidth="1"/>
    <col min="1946" max="1947" width="0" style="34" hidden="1" customWidth="1"/>
    <col min="1948" max="1948" width="13.42578125" style="34" customWidth="1"/>
    <col min="1949" max="1950" width="0" style="34" hidden="1" customWidth="1"/>
    <col min="1951" max="1954" width="13.42578125" style="34" customWidth="1"/>
    <col min="1955" max="1956" width="0" style="34" hidden="1" customWidth="1"/>
    <col min="1957" max="1957" width="13.42578125" style="34" customWidth="1"/>
    <col min="1958" max="1959" width="0" style="34" hidden="1" customWidth="1"/>
    <col min="1960" max="1960" width="13.42578125" style="34" customWidth="1"/>
    <col min="1961" max="1962" width="0" style="34" hidden="1" customWidth="1"/>
    <col min="1963" max="1966" width="13.42578125" style="34" customWidth="1"/>
    <col min="1967" max="1968" width="0" style="34" hidden="1" customWidth="1"/>
    <col min="1969" max="1969" width="13.42578125" style="34" customWidth="1"/>
    <col min="1970" max="1971" width="0" style="34" hidden="1" customWidth="1"/>
    <col min="1972" max="1972" width="13.42578125" style="34" customWidth="1"/>
    <col min="1973" max="1974" width="0" style="34" hidden="1" customWidth="1"/>
    <col min="1975" max="1975" width="13.42578125" style="34" customWidth="1"/>
    <col min="1976" max="1977" width="0" style="34" hidden="1" customWidth="1"/>
    <col min="1978" max="1978" width="13.42578125" style="34" customWidth="1"/>
    <col min="1979" max="1980" width="0" style="34" hidden="1" customWidth="1"/>
    <col min="1981" max="1988" width="13.42578125" style="34" customWidth="1"/>
    <col min="1989" max="1989" width="5.28515625" style="34" customWidth="1"/>
    <col min="1990" max="1990" width="8" style="34" customWidth="1"/>
    <col min="1991" max="2055" width="13.42578125" style="34" customWidth="1"/>
    <col min="2056" max="2056" width="6.140625" style="34" customWidth="1"/>
    <col min="2057" max="2096" width="13.42578125" style="34"/>
    <col min="2097" max="2097" width="21.85546875" style="34" customWidth="1"/>
    <col min="2098" max="2100" width="13.42578125" style="34" customWidth="1"/>
    <col min="2101" max="2102" width="0" style="34" hidden="1" customWidth="1"/>
    <col min="2103" max="2103" width="13.42578125" style="34" customWidth="1"/>
    <col min="2104" max="2105" width="0" style="34" hidden="1" customWidth="1"/>
    <col min="2106" max="2106" width="13.42578125" style="34" customWidth="1"/>
    <col min="2107" max="2108" width="0" style="34" hidden="1" customWidth="1"/>
    <col min="2109" max="2109" width="13.42578125" style="34" customWidth="1"/>
    <col min="2110" max="2111" width="0" style="34" hidden="1" customWidth="1"/>
    <col min="2112" max="2112" width="13.42578125" style="34" customWidth="1"/>
    <col min="2113" max="2114" width="0" style="34" hidden="1" customWidth="1"/>
    <col min="2115" max="2115" width="13.42578125" style="34" customWidth="1"/>
    <col min="2116" max="2117" width="0" style="34" hidden="1" customWidth="1"/>
    <col min="2118" max="2118" width="13.42578125" style="34" customWidth="1"/>
    <col min="2119" max="2120" width="0" style="34" hidden="1" customWidth="1"/>
    <col min="2121" max="2121" width="13.42578125" style="34" customWidth="1"/>
    <col min="2122" max="2123" width="0" style="34" hidden="1" customWidth="1"/>
    <col min="2124" max="2124" width="13.42578125" style="34" customWidth="1"/>
    <col min="2125" max="2126" width="0" style="34" hidden="1" customWidth="1"/>
    <col min="2127" max="2127" width="13.42578125" style="34" customWidth="1"/>
    <col min="2128" max="2129" width="0" style="34" hidden="1" customWidth="1"/>
    <col min="2130" max="2130" width="13.42578125" style="34" customWidth="1"/>
    <col min="2131" max="2132" width="0" style="34" hidden="1" customWidth="1"/>
    <col min="2133" max="2133" width="13.42578125" style="34" customWidth="1"/>
    <col min="2134" max="2135" width="0" style="34" hidden="1" customWidth="1"/>
    <col min="2136" max="2137" width="13.42578125" style="34" customWidth="1"/>
    <col min="2138" max="2139" width="0" style="34" hidden="1" customWidth="1"/>
    <col min="2140" max="2140" width="13.42578125" style="34" customWidth="1"/>
    <col min="2141" max="2142" width="0" style="34" hidden="1" customWidth="1"/>
    <col min="2143" max="2143" width="13.42578125" style="34" customWidth="1"/>
    <col min="2144" max="2145" width="0" style="34" hidden="1" customWidth="1"/>
    <col min="2146" max="2146" width="13.42578125" style="34" customWidth="1"/>
    <col min="2147" max="2148" width="0" style="34" hidden="1" customWidth="1"/>
    <col min="2149" max="2149" width="13.42578125" style="34" customWidth="1"/>
    <col min="2150" max="2151" width="0" style="34" hidden="1" customWidth="1"/>
    <col min="2152" max="2152" width="13.28515625" style="34" customWidth="1"/>
    <col min="2153" max="2154" width="0" style="34" hidden="1" customWidth="1"/>
    <col min="2155" max="2155" width="12.85546875" style="34" customWidth="1"/>
    <col min="2156" max="2156" width="13.42578125" style="34" customWidth="1"/>
    <col min="2157" max="2158" width="0" style="34" hidden="1" customWidth="1"/>
    <col min="2159" max="2159" width="13.42578125" style="34" customWidth="1"/>
    <col min="2160" max="2161" width="0" style="34" hidden="1" customWidth="1"/>
    <col min="2162" max="2163" width="13.42578125" style="34" customWidth="1"/>
    <col min="2164" max="2165" width="0" style="34" hidden="1" customWidth="1"/>
    <col min="2166" max="2166" width="13.42578125" style="34" customWidth="1"/>
    <col min="2167" max="2168" width="0" style="34" hidden="1" customWidth="1"/>
    <col min="2169" max="2170" width="13.42578125" style="34" customWidth="1"/>
    <col min="2171" max="2172" width="0" style="34" hidden="1" customWidth="1"/>
    <col min="2173" max="2173" width="13.42578125" style="34" customWidth="1"/>
    <col min="2174" max="2175" width="0" style="34" hidden="1" customWidth="1"/>
    <col min="2176" max="2177" width="13.42578125" style="34" customWidth="1"/>
    <col min="2178" max="2179" width="0" style="34" hidden="1" customWidth="1"/>
    <col min="2180" max="2180" width="13.42578125" style="34" customWidth="1"/>
    <col min="2181" max="2182" width="0" style="34" hidden="1" customWidth="1"/>
    <col min="2183" max="2183" width="13.42578125" style="34" customWidth="1"/>
    <col min="2184" max="2185" width="0" style="34" hidden="1" customWidth="1"/>
    <col min="2186" max="2186" width="13.42578125" style="34" customWidth="1"/>
    <col min="2187" max="2188" width="0" style="34" hidden="1" customWidth="1"/>
    <col min="2189" max="2189" width="13.42578125" style="34" customWidth="1"/>
    <col min="2190" max="2191" width="0" style="34" hidden="1" customWidth="1"/>
    <col min="2192" max="2192" width="13.42578125" style="34" customWidth="1"/>
    <col min="2193" max="2194" width="0" style="34" hidden="1" customWidth="1"/>
    <col min="2195" max="2195" width="13.5703125" style="34" customWidth="1"/>
    <col min="2196" max="2197" width="0" style="34" hidden="1" customWidth="1"/>
    <col min="2198" max="2198" width="13.42578125" style="34" customWidth="1"/>
    <col min="2199" max="2200" width="0" style="34" hidden="1" customWidth="1"/>
    <col min="2201" max="2201" width="13.42578125" style="34" customWidth="1"/>
    <col min="2202" max="2203" width="0" style="34" hidden="1" customWidth="1"/>
    <col min="2204" max="2204" width="13.42578125" style="34" customWidth="1"/>
    <col min="2205" max="2206" width="0" style="34" hidden="1" customWidth="1"/>
    <col min="2207" max="2210" width="13.42578125" style="34" customWidth="1"/>
    <col min="2211" max="2212" width="0" style="34" hidden="1" customWidth="1"/>
    <col min="2213" max="2213" width="13.42578125" style="34" customWidth="1"/>
    <col min="2214" max="2215" width="0" style="34" hidden="1" customWidth="1"/>
    <col min="2216" max="2216" width="13.42578125" style="34" customWidth="1"/>
    <col min="2217" max="2218" width="0" style="34" hidden="1" customWidth="1"/>
    <col min="2219" max="2222" width="13.42578125" style="34" customWidth="1"/>
    <col min="2223" max="2224" width="0" style="34" hidden="1" customWidth="1"/>
    <col min="2225" max="2225" width="13.42578125" style="34" customWidth="1"/>
    <col min="2226" max="2227" width="0" style="34" hidden="1" customWidth="1"/>
    <col min="2228" max="2228" width="13.42578125" style="34" customWidth="1"/>
    <col min="2229" max="2230" width="0" style="34" hidden="1" customWidth="1"/>
    <col min="2231" max="2231" width="13.42578125" style="34" customWidth="1"/>
    <col min="2232" max="2233" width="0" style="34" hidden="1" customWidth="1"/>
    <col min="2234" max="2234" width="13.42578125" style="34" customWidth="1"/>
    <col min="2235" max="2236" width="0" style="34" hidden="1" customWidth="1"/>
    <col min="2237" max="2244" width="13.42578125" style="34" customWidth="1"/>
    <col min="2245" max="2245" width="5.28515625" style="34" customWidth="1"/>
    <col min="2246" max="2246" width="8" style="34" customWidth="1"/>
    <col min="2247" max="2311" width="13.42578125" style="34" customWidth="1"/>
    <col min="2312" max="2312" width="6.140625" style="34" customWidth="1"/>
    <col min="2313" max="2352" width="13.42578125" style="34"/>
    <col min="2353" max="2353" width="21.85546875" style="34" customWidth="1"/>
    <col min="2354" max="2356" width="13.42578125" style="34" customWidth="1"/>
    <col min="2357" max="2358" width="0" style="34" hidden="1" customWidth="1"/>
    <col min="2359" max="2359" width="13.42578125" style="34" customWidth="1"/>
    <col min="2360" max="2361" width="0" style="34" hidden="1" customWidth="1"/>
    <col min="2362" max="2362" width="13.42578125" style="34" customWidth="1"/>
    <col min="2363" max="2364" width="0" style="34" hidden="1" customWidth="1"/>
    <col min="2365" max="2365" width="13.42578125" style="34" customWidth="1"/>
    <col min="2366" max="2367" width="0" style="34" hidden="1" customWidth="1"/>
    <col min="2368" max="2368" width="13.42578125" style="34" customWidth="1"/>
    <col min="2369" max="2370" width="0" style="34" hidden="1" customWidth="1"/>
    <col min="2371" max="2371" width="13.42578125" style="34" customWidth="1"/>
    <col min="2372" max="2373" width="0" style="34" hidden="1" customWidth="1"/>
    <col min="2374" max="2374" width="13.42578125" style="34" customWidth="1"/>
    <col min="2375" max="2376" width="0" style="34" hidden="1" customWidth="1"/>
    <col min="2377" max="2377" width="13.42578125" style="34" customWidth="1"/>
    <col min="2378" max="2379" width="0" style="34" hidden="1" customWidth="1"/>
    <col min="2380" max="2380" width="13.42578125" style="34" customWidth="1"/>
    <col min="2381" max="2382" width="0" style="34" hidden="1" customWidth="1"/>
    <col min="2383" max="2383" width="13.42578125" style="34" customWidth="1"/>
    <col min="2384" max="2385" width="0" style="34" hidden="1" customWidth="1"/>
    <col min="2386" max="2386" width="13.42578125" style="34" customWidth="1"/>
    <col min="2387" max="2388" width="0" style="34" hidden="1" customWidth="1"/>
    <col min="2389" max="2389" width="13.42578125" style="34" customWidth="1"/>
    <col min="2390" max="2391" width="0" style="34" hidden="1" customWidth="1"/>
    <col min="2392" max="2393" width="13.42578125" style="34" customWidth="1"/>
    <col min="2394" max="2395" width="0" style="34" hidden="1" customWidth="1"/>
    <col min="2396" max="2396" width="13.42578125" style="34" customWidth="1"/>
    <col min="2397" max="2398" width="0" style="34" hidden="1" customWidth="1"/>
    <col min="2399" max="2399" width="13.42578125" style="34" customWidth="1"/>
    <col min="2400" max="2401" width="0" style="34" hidden="1" customWidth="1"/>
    <col min="2402" max="2402" width="13.42578125" style="34" customWidth="1"/>
    <col min="2403" max="2404" width="0" style="34" hidden="1" customWidth="1"/>
    <col min="2405" max="2405" width="13.42578125" style="34" customWidth="1"/>
    <col min="2406" max="2407" width="0" style="34" hidden="1" customWidth="1"/>
    <col min="2408" max="2408" width="13.28515625" style="34" customWidth="1"/>
    <col min="2409" max="2410" width="0" style="34" hidden="1" customWidth="1"/>
    <col min="2411" max="2411" width="12.85546875" style="34" customWidth="1"/>
    <col min="2412" max="2412" width="13.42578125" style="34" customWidth="1"/>
    <col min="2413" max="2414" width="0" style="34" hidden="1" customWidth="1"/>
    <col min="2415" max="2415" width="13.42578125" style="34" customWidth="1"/>
    <col min="2416" max="2417" width="0" style="34" hidden="1" customWidth="1"/>
    <col min="2418" max="2419" width="13.42578125" style="34" customWidth="1"/>
    <col min="2420" max="2421" width="0" style="34" hidden="1" customWidth="1"/>
    <col min="2422" max="2422" width="13.42578125" style="34" customWidth="1"/>
    <col min="2423" max="2424" width="0" style="34" hidden="1" customWidth="1"/>
    <col min="2425" max="2426" width="13.42578125" style="34" customWidth="1"/>
    <col min="2427" max="2428" width="0" style="34" hidden="1" customWidth="1"/>
    <col min="2429" max="2429" width="13.42578125" style="34" customWidth="1"/>
    <col min="2430" max="2431" width="0" style="34" hidden="1" customWidth="1"/>
    <col min="2432" max="2433" width="13.42578125" style="34" customWidth="1"/>
    <col min="2434" max="2435" width="0" style="34" hidden="1" customWidth="1"/>
    <col min="2436" max="2436" width="13.42578125" style="34" customWidth="1"/>
    <col min="2437" max="2438" width="0" style="34" hidden="1" customWidth="1"/>
    <col min="2439" max="2439" width="13.42578125" style="34" customWidth="1"/>
    <col min="2440" max="2441" width="0" style="34" hidden="1" customWidth="1"/>
    <col min="2442" max="2442" width="13.42578125" style="34" customWidth="1"/>
    <col min="2443" max="2444" width="0" style="34" hidden="1" customWidth="1"/>
    <col min="2445" max="2445" width="13.42578125" style="34" customWidth="1"/>
    <col min="2446" max="2447" width="0" style="34" hidden="1" customWidth="1"/>
    <col min="2448" max="2448" width="13.42578125" style="34" customWidth="1"/>
    <col min="2449" max="2450" width="0" style="34" hidden="1" customWidth="1"/>
    <col min="2451" max="2451" width="13.5703125" style="34" customWidth="1"/>
    <col min="2452" max="2453" width="0" style="34" hidden="1" customWidth="1"/>
    <col min="2454" max="2454" width="13.42578125" style="34" customWidth="1"/>
    <col min="2455" max="2456" width="0" style="34" hidden="1" customWidth="1"/>
    <col min="2457" max="2457" width="13.42578125" style="34" customWidth="1"/>
    <col min="2458" max="2459" width="0" style="34" hidden="1" customWidth="1"/>
    <col min="2460" max="2460" width="13.42578125" style="34" customWidth="1"/>
    <col min="2461" max="2462" width="0" style="34" hidden="1" customWidth="1"/>
    <col min="2463" max="2466" width="13.42578125" style="34" customWidth="1"/>
    <col min="2467" max="2468" width="0" style="34" hidden="1" customWidth="1"/>
    <col min="2469" max="2469" width="13.42578125" style="34" customWidth="1"/>
    <col min="2470" max="2471" width="0" style="34" hidden="1" customWidth="1"/>
    <col min="2472" max="2472" width="13.42578125" style="34" customWidth="1"/>
    <col min="2473" max="2474" width="0" style="34" hidden="1" customWidth="1"/>
    <col min="2475" max="2478" width="13.42578125" style="34" customWidth="1"/>
    <col min="2479" max="2480" width="0" style="34" hidden="1" customWidth="1"/>
    <col min="2481" max="2481" width="13.42578125" style="34" customWidth="1"/>
    <col min="2482" max="2483" width="0" style="34" hidden="1" customWidth="1"/>
    <col min="2484" max="2484" width="13.42578125" style="34" customWidth="1"/>
    <col min="2485" max="2486" width="0" style="34" hidden="1" customWidth="1"/>
    <col min="2487" max="2487" width="13.42578125" style="34" customWidth="1"/>
    <col min="2488" max="2489" width="0" style="34" hidden="1" customWidth="1"/>
    <col min="2490" max="2490" width="13.42578125" style="34" customWidth="1"/>
    <col min="2491" max="2492" width="0" style="34" hidden="1" customWidth="1"/>
    <col min="2493" max="2500" width="13.42578125" style="34" customWidth="1"/>
    <col min="2501" max="2501" width="5.28515625" style="34" customWidth="1"/>
    <col min="2502" max="2502" width="8" style="34" customWidth="1"/>
    <col min="2503" max="2567" width="13.42578125" style="34" customWidth="1"/>
    <col min="2568" max="2568" width="6.140625" style="34" customWidth="1"/>
    <col min="2569" max="2608" width="13.42578125" style="34"/>
    <col min="2609" max="2609" width="21.85546875" style="34" customWidth="1"/>
    <col min="2610" max="2612" width="13.42578125" style="34" customWidth="1"/>
    <col min="2613" max="2614" width="0" style="34" hidden="1" customWidth="1"/>
    <col min="2615" max="2615" width="13.42578125" style="34" customWidth="1"/>
    <col min="2616" max="2617" width="0" style="34" hidden="1" customWidth="1"/>
    <col min="2618" max="2618" width="13.42578125" style="34" customWidth="1"/>
    <col min="2619" max="2620" width="0" style="34" hidden="1" customWidth="1"/>
    <col min="2621" max="2621" width="13.42578125" style="34" customWidth="1"/>
    <col min="2622" max="2623" width="0" style="34" hidden="1" customWidth="1"/>
    <col min="2624" max="2624" width="13.42578125" style="34" customWidth="1"/>
    <col min="2625" max="2626" width="0" style="34" hidden="1" customWidth="1"/>
    <col min="2627" max="2627" width="13.42578125" style="34" customWidth="1"/>
    <col min="2628" max="2629" width="0" style="34" hidden="1" customWidth="1"/>
    <col min="2630" max="2630" width="13.42578125" style="34" customWidth="1"/>
    <col min="2631" max="2632" width="0" style="34" hidden="1" customWidth="1"/>
    <col min="2633" max="2633" width="13.42578125" style="34" customWidth="1"/>
    <col min="2634" max="2635" width="0" style="34" hidden="1" customWidth="1"/>
    <col min="2636" max="2636" width="13.42578125" style="34" customWidth="1"/>
    <col min="2637" max="2638" width="0" style="34" hidden="1" customWidth="1"/>
    <col min="2639" max="2639" width="13.42578125" style="34" customWidth="1"/>
    <col min="2640" max="2641" width="0" style="34" hidden="1" customWidth="1"/>
    <col min="2642" max="2642" width="13.42578125" style="34" customWidth="1"/>
    <col min="2643" max="2644" width="0" style="34" hidden="1" customWidth="1"/>
    <col min="2645" max="2645" width="13.42578125" style="34" customWidth="1"/>
    <col min="2646" max="2647" width="0" style="34" hidden="1" customWidth="1"/>
    <col min="2648" max="2649" width="13.42578125" style="34" customWidth="1"/>
    <col min="2650" max="2651" width="0" style="34" hidden="1" customWidth="1"/>
    <col min="2652" max="2652" width="13.42578125" style="34" customWidth="1"/>
    <col min="2653" max="2654" width="0" style="34" hidden="1" customWidth="1"/>
    <col min="2655" max="2655" width="13.42578125" style="34" customWidth="1"/>
    <col min="2656" max="2657" width="0" style="34" hidden="1" customWidth="1"/>
    <col min="2658" max="2658" width="13.42578125" style="34" customWidth="1"/>
    <col min="2659" max="2660" width="0" style="34" hidden="1" customWidth="1"/>
    <col min="2661" max="2661" width="13.42578125" style="34" customWidth="1"/>
    <col min="2662" max="2663" width="0" style="34" hidden="1" customWidth="1"/>
    <col min="2664" max="2664" width="13.28515625" style="34" customWidth="1"/>
    <col min="2665" max="2666" width="0" style="34" hidden="1" customWidth="1"/>
    <col min="2667" max="2667" width="12.85546875" style="34" customWidth="1"/>
    <col min="2668" max="2668" width="13.42578125" style="34" customWidth="1"/>
    <col min="2669" max="2670" width="0" style="34" hidden="1" customWidth="1"/>
    <col min="2671" max="2671" width="13.42578125" style="34" customWidth="1"/>
    <col min="2672" max="2673" width="0" style="34" hidden="1" customWidth="1"/>
    <col min="2674" max="2675" width="13.42578125" style="34" customWidth="1"/>
    <col min="2676" max="2677" width="0" style="34" hidden="1" customWidth="1"/>
    <col min="2678" max="2678" width="13.42578125" style="34" customWidth="1"/>
    <col min="2679" max="2680" width="0" style="34" hidden="1" customWidth="1"/>
    <col min="2681" max="2682" width="13.42578125" style="34" customWidth="1"/>
    <col min="2683" max="2684" width="0" style="34" hidden="1" customWidth="1"/>
    <col min="2685" max="2685" width="13.42578125" style="34" customWidth="1"/>
    <col min="2686" max="2687" width="0" style="34" hidden="1" customWidth="1"/>
    <col min="2688" max="2689" width="13.42578125" style="34" customWidth="1"/>
    <col min="2690" max="2691" width="0" style="34" hidden="1" customWidth="1"/>
    <col min="2692" max="2692" width="13.42578125" style="34" customWidth="1"/>
    <col min="2693" max="2694" width="0" style="34" hidden="1" customWidth="1"/>
    <col min="2695" max="2695" width="13.42578125" style="34" customWidth="1"/>
    <col min="2696" max="2697" width="0" style="34" hidden="1" customWidth="1"/>
    <col min="2698" max="2698" width="13.42578125" style="34" customWidth="1"/>
    <col min="2699" max="2700" width="0" style="34" hidden="1" customWidth="1"/>
    <col min="2701" max="2701" width="13.42578125" style="34" customWidth="1"/>
    <col min="2702" max="2703" width="0" style="34" hidden="1" customWidth="1"/>
    <col min="2704" max="2704" width="13.42578125" style="34" customWidth="1"/>
    <col min="2705" max="2706" width="0" style="34" hidden="1" customWidth="1"/>
    <col min="2707" max="2707" width="13.5703125" style="34" customWidth="1"/>
    <col min="2708" max="2709" width="0" style="34" hidden="1" customWidth="1"/>
    <col min="2710" max="2710" width="13.42578125" style="34" customWidth="1"/>
    <col min="2711" max="2712" width="0" style="34" hidden="1" customWidth="1"/>
    <col min="2713" max="2713" width="13.42578125" style="34" customWidth="1"/>
    <col min="2714" max="2715" width="0" style="34" hidden="1" customWidth="1"/>
    <col min="2716" max="2716" width="13.42578125" style="34" customWidth="1"/>
    <col min="2717" max="2718" width="0" style="34" hidden="1" customWidth="1"/>
    <col min="2719" max="2722" width="13.42578125" style="34" customWidth="1"/>
    <col min="2723" max="2724" width="0" style="34" hidden="1" customWidth="1"/>
    <col min="2725" max="2725" width="13.42578125" style="34" customWidth="1"/>
    <col min="2726" max="2727" width="0" style="34" hidden="1" customWidth="1"/>
    <col min="2728" max="2728" width="13.42578125" style="34" customWidth="1"/>
    <col min="2729" max="2730" width="0" style="34" hidden="1" customWidth="1"/>
    <col min="2731" max="2734" width="13.42578125" style="34" customWidth="1"/>
    <col min="2735" max="2736" width="0" style="34" hidden="1" customWidth="1"/>
    <col min="2737" max="2737" width="13.42578125" style="34" customWidth="1"/>
    <col min="2738" max="2739" width="0" style="34" hidden="1" customWidth="1"/>
    <col min="2740" max="2740" width="13.42578125" style="34" customWidth="1"/>
    <col min="2741" max="2742" width="0" style="34" hidden="1" customWidth="1"/>
    <col min="2743" max="2743" width="13.42578125" style="34" customWidth="1"/>
    <col min="2744" max="2745" width="0" style="34" hidden="1" customWidth="1"/>
    <col min="2746" max="2746" width="13.42578125" style="34" customWidth="1"/>
    <col min="2747" max="2748" width="0" style="34" hidden="1" customWidth="1"/>
    <col min="2749" max="2756" width="13.42578125" style="34" customWidth="1"/>
    <col min="2757" max="2757" width="5.28515625" style="34" customWidth="1"/>
    <col min="2758" max="2758" width="8" style="34" customWidth="1"/>
    <col min="2759" max="2823" width="13.42578125" style="34" customWidth="1"/>
    <col min="2824" max="2824" width="6.140625" style="34" customWidth="1"/>
    <col min="2825" max="2864" width="13.42578125" style="34"/>
    <col min="2865" max="2865" width="21.85546875" style="34" customWidth="1"/>
    <col min="2866" max="2868" width="13.42578125" style="34" customWidth="1"/>
    <col min="2869" max="2870" width="0" style="34" hidden="1" customWidth="1"/>
    <col min="2871" max="2871" width="13.42578125" style="34" customWidth="1"/>
    <col min="2872" max="2873" width="0" style="34" hidden="1" customWidth="1"/>
    <col min="2874" max="2874" width="13.42578125" style="34" customWidth="1"/>
    <col min="2875" max="2876" width="0" style="34" hidden="1" customWidth="1"/>
    <col min="2877" max="2877" width="13.42578125" style="34" customWidth="1"/>
    <col min="2878" max="2879" width="0" style="34" hidden="1" customWidth="1"/>
    <col min="2880" max="2880" width="13.42578125" style="34" customWidth="1"/>
    <col min="2881" max="2882" width="0" style="34" hidden="1" customWidth="1"/>
    <col min="2883" max="2883" width="13.42578125" style="34" customWidth="1"/>
    <col min="2884" max="2885" width="0" style="34" hidden="1" customWidth="1"/>
    <col min="2886" max="2886" width="13.42578125" style="34" customWidth="1"/>
    <col min="2887" max="2888" width="0" style="34" hidden="1" customWidth="1"/>
    <col min="2889" max="2889" width="13.42578125" style="34" customWidth="1"/>
    <col min="2890" max="2891" width="0" style="34" hidden="1" customWidth="1"/>
    <col min="2892" max="2892" width="13.42578125" style="34" customWidth="1"/>
    <col min="2893" max="2894" width="0" style="34" hidden="1" customWidth="1"/>
    <col min="2895" max="2895" width="13.42578125" style="34" customWidth="1"/>
    <col min="2896" max="2897" width="0" style="34" hidden="1" customWidth="1"/>
    <col min="2898" max="2898" width="13.42578125" style="34" customWidth="1"/>
    <col min="2899" max="2900" width="0" style="34" hidden="1" customWidth="1"/>
    <col min="2901" max="2901" width="13.42578125" style="34" customWidth="1"/>
    <col min="2902" max="2903" width="0" style="34" hidden="1" customWidth="1"/>
    <col min="2904" max="2905" width="13.42578125" style="34" customWidth="1"/>
    <col min="2906" max="2907" width="0" style="34" hidden="1" customWidth="1"/>
    <col min="2908" max="2908" width="13.42578125" style="34" customWidth="1"/>
    <col min="2909" max="2910" width="0" style="34" hidden="1" customWidth="1"/>
    <col min="2911" max="2911" width="13.42578125" style="34" customWidth="1"/>
    <col min="2912" max="2913" width="0" style="34" hidden="1" customWidth="1"/>
    <col min="2914" max="2914" width="13.42578125" style="34" customWidth="1"/>
    <col min="2915" max="2916" width="0" style="34" hidden="1" customWidth="1"/>
    <col min="2917" max="2917" width="13.42578125" style="34" customWidth="1"/>
    <col min="2918" max="2919" width="0" style="34" hidden="1" customWidth="1"/>
    <col min="2920" max="2920" width="13.28515625" style="34" customWidth="1"/>
    <col min="2921" max="2922" width="0" style="34" hidden="1" customWidth="1"/>
    <col min="2923" max="2923" width="12.85546875" style="34" customWidth="1"/>
    <col min="2924" max="2924" width="13.42578125" style="34" customWidth="1"/>
    <col min="2925" max="2926" width="0" style="34" hidden="1" customWidth="1"/>
    <col min="2927" max="2927" width="13.42578125" style="34" customWidth="1"/>
    <col min="2928" max="2929" width="0" style="34" hidden="1" customWidth="1"/>
    <col min="2930" max="2931" width="13.42578125" style="34" customWidth="1"/>
    <col min="2932" max="2933" width="0" style="34" hidden="1" customWidth="1"/>
    <col min="2934" max="2934" width="13.42578125" style="34" customWidth="1"/>
    <col min="2935" max="2936" width="0" style="34" hidden="1" customWidth="1"/>
    <col min="2937" max="2938" width="13.42578125" style="34" customWidth="1"/>
    <col min="2939" max="2940" width="0" style="34" hidden="1" customWidth="1"/>
    <col min="2941" max="2941" width="13.42578125" style="34" customWidth="1"/>
    <col min="2942" max="2943" width="0" style="34" hidden="1" customWidth="1"/>
    <col min="2944" max="2945" width="13.42578125" style="34" customWidth="1"/>
    <col min="2946" max="2947" width="0" style="34" hidden="1" customWidth="1"/>
    <col min="2948" max="2948" width="13.42578125" style="34" customWidth="1"/>
    <col min="2949" max="2950" width="0" style="34" hidden="1" customWidth="1"/>
    <col min="2951" max="2951" width="13.42578125" style="34" customWidth="1"/>
    <col min="2952" max="2953" width="0" style="34" hidden="1" customWidth="1"/>
    <col min="2954" max="2954" width="13.42578125" style="34" customWidth="1"/>
    <col min="2955" max="2956" width="0" style="34" hidden="1" customWidth="1"/>
    <col min="2957" max="2957" width="13.42578125" style="34" customWidth="1"/>
    <col min="2958" max="2959" width="0" style="34" hidden="1" customWidth="1"/>
    <col min="2960" max="2960" width="13.42578125" style="34" customWidth="1"/>
    <col min="2961" max="2962" width="0" style="34" hidden="1" customWidth="1"/>
    <col min="2963" max="2963" width="13.5703125" style="34" customWidth="1"/>
    <col min="2964" max="2965" width="0" style="34" hidden="1" customWidth="1"/>
    <col min="2966" max="2966" width="13.42578125" style="34" customWidth="1"/>
    <col min="2967" max="2968" width="0" style="34" hidden="1" customWidth="1"/>
    <col min="2969" max="2969" width="13.42578125" style="34" customWidth="1"/>
    <col min="2970" max="2971" width="0" style="34" hidden="1" customWidth="1"/>
    <col min="2972" max="2972" width="13.42578125" style="34" customWidth="1"/>
    <col min="2973" max="2974" width="0" style="34" hidden="1" customWidth="1"/>
    <col min="2975" max="2978" width="13.42578125" style="34" customWidth="1"/>
    <col min="2979" max="2980" width="0" style="34" hidden="1" customWidth="1"/>
    <col min="2981" max="2981" width="13.42578125" style="34" customWidth="1"/>
    <col min="2982" max="2983" width="0" style="34" hidden="1" customWidth="1"/>
    <col min="2984" max="2984" width="13.42578125" style="34" customWidth="1"/>
    <col min="2985" max="2986" width="0" style="34" hidden="1" customWidth="1"/>
    <col min="2987" max="2990" width="13.42578125" style="34" customWidth="1"/>
    <col min="2991" max="2992" width="0" style="34" hidden="1" customWidth="1"/>
    <col min="2993" max="2993" width="13.42578125" style="34" customWidth="1"/>
    <col min="2994" max="2995" width="0" style="34" hidden="1" customWidth="1"/>
    <col min="2996" max="2996" width="13.42578125" style="34" customWidth="1"/>
    <col min="2997" max="2998" width="0" style="34" hidden="1" customWidth="1"/>
    <col min="2999" max="2999" width="13.42578125" style="34" customWidth="1"/>
    <col min="3000" max="3001" width="0" style="34" hidden="1" customWidth="1"/>
    <col min="3002" max="3002" width="13.42578125" style="34" customWidth="1"/>
    <col min="3003" max="3004" width="0" style="34" hidden="1" customWidth="1"/>
    <col min="3005" max="3012" width="13.42578125" style="34" customWidth="1"/>
    <col min="3013" max="3013" width="5.28515625" style="34" customWidth="1"/>
    <col min="3014" max="3014" width="8" style="34" customWidth="1"/>
    <col min="3015" max="3079" width="13.42578125" style="34" customWidth="1"/>
    <col min="3080" max="3080" width="6.140625" style="34" customWidth="1"/>
    <col min="3081" max="3120" width="13.42578125" style="34"/>
    <col min="3121" max="3121" width="21.85546875" style="34" customWidth="1"/>
    <col min="3122" max="3124" width="13.42578125" style="34" customWidth="1"/>
    <col min="3125" max="3126" width="0" style="34" hidden="1" customWidth="1"/>
    <col min="3127" max="3127" width="13.42578125" style="34" customWidth="1"/>
    <col min="3128" max="3129" width="0" style="34" hidden="1" customWidth="1"/>
    <col min="3130" max="3130" width="13.42578125" style="34" customWidth="1"/>
    <col min="3131" max="3132" width="0" style="34" hidden="1" customWidth="1"/>
    <col min="3133" max="3133" width="13.42578125" style="34" customWidth="1"/>
    <col min="3134" max="3135" width="0" style="34" hidden="1" customWidth="1"/>
    <col min="3136" max="3136" width="13.42578125" style="34" customWidth="1"/>
    <col min="3137" max="3138" width="0" style="34" hidden="1" customWidth="1"/>
    <col min="3139" max="3139" width="13.42578125" style="34" customWidth="1"/>
    <col min="3140" max="3141" width="0" style="34" hidden="1" customWidth="1"/>
    <col min="3142" max="3142" width="13.42578125" style="34" customWidth="1"/>
    <col min="3143" max="3144" width="0" style="34" hidden="1" customWidth="1"/>
    <col min="3145" max="3145" width="13.42578125" style="34" customWidth="1"/>
    <col min="3146" max="3147" width="0" style="34" hidden="1" customWidth="1"/>
    <col min="3148" max="3148" width="13.42578125" style="34" customWidth="1"/>
    <col min="3149" max="3150" width="0" style="34" hidden="1" customWidth="1"/>
    <col min="3151" max="3151" width="13.42578125" style="34" customWidth="1"/>
    <col min="3152" max="3153" width="0" style="34" hidden="1" customWidth="1"/>
    <col min="3154" max="3154" width="13.42578125" style="34" customWidth="1"/>
    <col min="3155" max="3156" width="0" style="34" hidden="1" customWidth="1"/>
    <col min="3157" max="3157" width="13.42578125" style="34" customWidth="1"/>
    <col min="3158" max="3159" width="0" style="34" hidden="1" customWidth="1"/>
    <col min="3160" max="3161" width="13.42578125" style="34" customWidth="1"/>
    <col min="3162" max="3163" width="0" style="34" hidden="1" customWidth="1"/>
    <col min="3164" max="3164" width="13.42578125" style="34" customWidth="1"/>
    <col min="3165" max="3166" width="0" style="34" hidden="1" customWidth="1"/>
    <col min="3167" max="3167" width="13.42578125" style="34" customWidth="1"/>
    <col min="3168" max="3169" width="0" style="34" hidden="1" customWidth="1"/>
    <col min="3170" max="3170" width="13.42578125" style="34" customWidth="1"/>
    <col min="3171" max="3172" width="0" style="34" hidden="1" customWidth="1"/>
    <col min="3173" max="3173" width="13.42578125" style="34" customWidth="1"/>
    <col min="3174" max="3175" width="0" style="34" hidden="1" customWidth="1"/>
    <col min="3176" max="3176" width="13.28515625" style="34" customWidth="1"/>
    <col min="3177" max="3178" width="0" style="34" hidden="1" customWidth="1"/>
    <col min="3179" max="3179" width="12.85546875" style="34" customWidth="1"/>
    <col min="3180" max="3180" width="13.42578125" style="34" customWidth="1"/>
    <col min="3181" max="3182" width="0" style="34" hidden="1" customWidth="1"/>
    <col min="3183" max="3183" width="13.42578125" style="34" customWidth="1"/>
    <col min="3184" max="3185" width="0" style="34" hidden="1" customWidth="1"/>
    <col min="3186" max="3187" width="13.42578125" style="34" customWidth="1"/>
    <col min="3188" max="3189" width="0" style="34" hidden="1" customWidth="1"/>
    <col min="3190" max="3190" width="13.42578125" style="34" customWidth="1"/>
    <col min="3191" max="3192" width="0" style="34" hidden="1" customWidth="1"/>
    <col min="3193" max="3194" width="13.42578125" style="34" customWidth="1"/>
    <col min="3195" max="3196" width="0" style="34" hidden="1" customWidth="1"/>
    <col min="3197" max="3197" width="13.42578125" style="34" customWidth="1"/>
    <col min="3198" max="3199" width="0" style="34" hidden="1" customWidth="1"/>
    <col min="3200" max="3201" width="13.42578125" style="34" customWidth="1"/>
    <col min="3202" max="3203" width="0" style="34" hidden="1" customWidth="1"/>
    <col min="3204" max="3204" width="13.42578125" style="34" customWidth="1"/>
    <col min="3205" max="3206" width="0" style="34" hidden="1" customWidth="1"/>
    <col min="3207" max="3207" width="13.42578125" style="34" customWidth="1"/>
    <col min="3208" max="3209" width="0" style="34" hidden="1" customWidth="1"/>
    <col min="3210" max="3210" width="13.42578125" style="34" customWidth="1"/>
    <col min="3211" max="3212" width="0" style="34" hidden="1" customWidth="1"/>
    <col min="3213" max="3213" width="13.42578125" style="34" customWidth="1"/>
    <col min="3214" max="3215" width="0" style="34" hidden="1" customWidth="1"/>
    <col min="3216" max="3216" width="13.42578125" style="34" customWidth="1"/>
    <col min="3217" max="3218" width="0" style="34" hidden="1" customWidth="1"/>
    <col min="3219" max="3219" width="13.5703125" style="34" customWidth="1"/>
    <col min="3220" max="3221" width="0" style="34" hidden="1" customWidth="1"/>
    <col min="3222" max="3222" width="13.42578125" style="34" customWidth="1"/>
    <col min="3223" max="3224" width="0" style="34" hidden="1" customWidth="1"/>
    <col min="3225" max="3225" width="13.42578125" style="34" customWidth="1"/>
    <col min="3226" max="3227" width="0" style="34" hidden="1" customWidth="1"/>
    <col min="3228" max="3228" width="13.42578125" style="34" customWidth="1"/>
    <col min="3229" max="3230" width="0" style="34" hidden="1" customWidth="1"/>
    <col min="3231" max="3234" width="13.42578125" style="34" customWidth="1"/>
    <col min="3235" max="3236" width="0" style="34" hidden="1" customWidth="1"/>
    <col min="3237" max="3237" width="13.42578125" style="34" customWidth="1"/>
    <col min="3238" max="3239" width="0" style="34" hidden="1" customWidth="1"/>
    <col min="3240" max="3240" width="13.42578125" style="34" customWidth="1"/>
    <col min="3241" max="3242" width="0" style="34" hidden="1" customWidth="1"/>
    <col min="3243" max="3246" width="13.42578125" style="34" customWidth="1"/>
    <col min="3247" max="3248" width="0" style="34" hidden="1" customWidth="1"/>
    <col min="3249" max="3249" width="13.42578125" style="34" customWidth="1"/>
    <col min="3250" max="3251" width="0" style="34" hidden="1" customWidth="1"/>
    <col min="3252" max="3252" width="13.42578125" style="34" customWidth="1"/>
    <col min="3253" max="3254" width="0" style="34" hidden="1" customWidth="1"/>
    <col min="3255" max="3255" width="13.42578125" style="34" customWidth="1"/>
    <col min="3256" max="3257" width="0" style="34" hidden="1" customWidth="1"/>
    <col min="3258" max="3258" width="13.42578125" style="34" customWidth="1"/>
    <col min="3259" max="3260" width="0" style="34" hidden="1" customWidth="1"/>
    <col min="3261" max="3268" width="13.42578125" style="34" customWidth="1"/>
    <col min="3269" max="3269" width="5.28515625" style="34" customWidth="1"/>
    <col min="3270" max="3270" width="8" style="34" customWidth="1"/>
    <col min="3271" max="3335" width="13.42578125" style="34" customWidth="1"/>
    <col min="3336" max="3336" width="6.140625" style="34" customWidth="1"/>
    <col min="3337" max="3376" width="13.42578125" style="34"/>
    <col min="3377" max="3377" width="21.85546875" style="34" customWidth="1"/>
    <col min="3378" max="3380" width="13.42578125" style="34" customWidth="1"/>
    <col min="3381" max="3382" width="0" style="34" hidden="1" customWidth="1"/>
    <col min="3383" max="3383" width="13.42578125" style="34" customWidth="1"/>
    <col min="3384" max="3385" width="0" style="34" hidden="1" customWidth="1"/>
    <col min="3386" max="3386" width="13.42578125" style="34" customWidth="1"/>
    <col min="3387" max="3388" width="0" style="34" hidden="1" customWidth="1"/>
    <col min="3389" max="3389" width="13.42578125" style="34" customWidth="1"/>
    <col min="3390" max="3391" width="0" style="34" hidden="1" customWidth="1"/>
    <col min="3392" max="3392" width="13.42578125" style="34" customWidth="1"/>
    <col min="3393" max="3394" width="0" style="34" hidden="1" customWidth="1"/>
    <col min="3395" max="3395" width="13.42578125" style="34" customWidth="1"/>
    <col min="3396" max="3397" width="0" style="34" hidden="1" customWidth="1"/>
    <col min="3398" max="3398" width="13.42578125" style="34" customWidth="1"/>
    <col min="3399" max="3400" width="0" style="34" hidden="1" customWidth="1"/>
    <col min="3401" max="3401" width="13.42578125" style="34" customWidth="1"/>
    <col min="3402" max="3403" width="0" style="34" hidden="1" customWidth="1"/>
    <col min="3404" max="3404" width="13.42578125" style="34" customWidth="1"/>
    <col min="3405" max="3406" width="0" style="34" hidden="1" customWidth="1"/>
    <col min="3407" max="3407" width="13.42578125" style="34" customWidth="1"/>
    <col min="3408" max="3409" width="0" style="34" hidden="1" customWidth="1"/>
    <col min="3410" max="3410" width="13.42578125" style="34" customWidth="1"/>
    <col min="3411" max="3412" width="0" style="34" hidden="1" customWidth="1"/>
    <col min="3413" max="3413" width="13.42578125" style="34" customWidth="1"/>
    <col min="3414" max="3415" width="0" style="34" hidden="1" customWidth="1"/>
    <col min="3416" max="3417" width="13.42578125" style="34" customWidth="1"/>
    <col min="3418" max="3419" width="0" style="34" hidden="1" customWidth="1"/>
    <col min="3420" max="3420" width="13.42578125" style="34" customWidth="1"/>
    <col min="3421" max="3422" width="0" style="34" hidden="1" customWidth="1"/>
    <col min="3423" max="3423" width="13.42578125" style="34" customWidth="1"/>
    <col min="3424" max="3425" width="0" style="34" hidden="1" customWidth="1"/>
    <col min="3426" max="3426" width="13.42578125" style="34" customWidth="1"/>
    <col min="3427" max="3428" width="0" style="34" hidden="1" customWidth="1"/>
    <col min="3429" max="3429" width="13.42578125" style="34" customWidth="1"/>
    <col min="3430" max="3431" width="0" style="34" hidden="1" customWidth="1"/>
    <col min="3432" max="3432" width="13.28515625" style="34" customWidth="1"/>
    <col min="3433" max="3434" width="0" style="34" hidden="1" customWidth="1"/>
    <col min="3435" max="3435" width="12.85546875" style="34" customWidth="1"/>
    <col min="3436" max="3436" width="13.42578125" style="34" customWidth="1"/>
    <col min="3437" max="3438" width="0" style="34" hidden="1" customWidth="1"/>
    <col min="3439" max="3439" width="13.42578125" style="34" customWidth="1"/>
    <col min="3440" max="3441" width="0" style="34" hidden="1" customWidth="1"/>
    <col min="3442" max="3443" width="13.42578125" style="34" customWidth="1"/>
    <col min="3444" max="3445" width="0" style="34" hidden="1" customWidth="1"/>
    <col min="3446" max="3446" width="13.42578125" style="34" customWidth="1"/>
    <col min="3447" max="3448" width="0" style="34" hidden="1" customWidth="1"/>
    <col min="3449" max="3450" width="13.42578125" style="34" customWidth="1"/>
    <col min="3451" max="3452" width="0" style="34" hidden="1" customWidth="1"/>
    <col min="3453" max="3453" width="13.42578125" style="34" customWidth="1"/>
    <col min="3454" max="3455" width="0" style="34" hidden="1" customWidth="1"/>
    <col min="3456" max="3457" width="13.42578125" style="34" customWidth="1"/>
    <col min="3458" max="3459" width="0" style="34" hidden="1" customWidth="1"/>
    <col min="3460" max="3460" width="13.42578125" style="34" customWidth="1"/>
    <col min="3461" max="3462" width="0" style="34" hidden="1" customWidth="1"/>
    <col min="3463" max="3463" width="13.42578125" style="34" customWidth="1"/>
    <col min="3464" max="3465" width="0" style="34" hidden="1" customWidth="1"/>
    <col min="3466" max="3466" width="13.42578125" style="34" customWidth="1"/>
    <col min="3467" max="3468" width="0" style="34" hidden="1" customWidth="1"/>
    <col min="3469" max="3469" width="13.42578125" style="34" customWidth="1"/>
    <col min="3470" max="3471" width="0" style="34" hidden="1" customWidth="1"/>
    <col min="3472" max="3472" width="13.42578125" style="34" customWidth="1"/>
    <col min="3473" max="3474" width="0" style="34" hidden="1" customWidth="1"/>
    <col min="3475" max="3475" width="13.5703125" style="34" customWidth="1"/>
    <col min="3476" max="3477" width="0" style="34" hidden="1" customWidth="1"/>
    <col min="3478" max="3478" width="13.42578125" style="34" customWidth="1"/>
    <col min="3479" max="3480" width="0" style="34" hidden="1" customWidth="1"/>
    <col min="3481" max="3481" width="13.42578125" style="34" customWidth="1"/>
    <col min="3482" max="3483" width="0" style="34" hidden="1" customWidth="1"/>
    <col min="3484" max="3484" width="13.42578125" style="34" customWidth="1"/>
    <col min="3485" max="3486" width="0" style="34" hidden="1" customWidth="1"/>
    <col min="3487" max="3490" width="13.42578125" style="34" customWidth="1"/>
    <col min="3491" max="3492" width="0" style="34" hidden="1" customWidth="1"/>
    <col min="3493" max="3493" width="13.42578125" style="34" customWidth="1"/>
    <col min="3494" max="3495" width="0" style="34" hidden="1" customWidth="1"/>
    <col min="3496" max="3496" width="13.42578125" style="34" customWidth="1"/>
    <col min="3497" max="3498" width="0" style="34" hidden="1" customWidth="1"/>
    <col min="3499" max="3502" width="13.42578125" style="34" customWidth="1"/>
    <col min="3503" max="3504" width="0" style="34" hidden="1" customWidth="1"/>
    <col min="3505" max="3505" width="13.42578125" style="34" customWidth="1"/>
    <col min="3506" max="3507" width="0" style="34" hidden="1" customWidth="1"/>
    <col min="3508" max="3508" width="13.42578125" style="34" customWidth="1"/>
    <col min="3509" max="3510" width="0" style="34" hidden="1" customWidth="1"/>
    <col min="3511" max="3511" width="13.42578125" style="34" customWidth="1"/>
    <col min="3512" max="3513" width="0" style="34" hidden="1" customWidth="1"/>
    <col min="3514" max="3514" width="13.42578125" style="34" customWidth="1"/>
    <col min="3515" max="3516" width="0" style="34" hidden="1" customWidth="1"/>
    <col min="3517" max="3524" width="13.42578125" style="34" customWidth="1"/>
    <col min="3525" max="3525" width="5.28515625" style="34" customWidth="1"/>
    <col min="3526" max="3526" width="8" style="34" customWidth="1"/>
    <col min="3527" max="3591" width="13.42578125" style="34" customWidth="1"/>
    <col min="3592" max="3592" width="6.140625" style="34" customWidth="1"/>
    <col min="3593" max="3632" width="13.42578125" style="34"/>
    <col min="3633" max="3633" width="21.85546875" style="34" customWidth="1"/>
    <col min="3634" max="3636" width="13.42578125" style="34" customWidth="1"/>
    <col min="3637" max="3638" width="0" style="34" hidden="1" customWidth="1"/>
    <col min="3639" max="3639" width="13.42578125" style="34" customWidth="1"/>
    <col min="3640" max="3641" width="0" style="34" hidden="1" customWidth="1"/>
    <col min="3642" max="3642" width="13.42578125" style="34" customWidth="1"/>
    <col min="3643" max="3644" width="0" style="34" hidden="1" customWidth="1"/>
    <col min="3645" max="3645" width="13.42578125" style="34" customWidth="1"/>
    <col min="3646" max="3647" width="0" style="34" hidden="1" customWidth="1"/>
    <col min="3648" max="3648" width="13.42578125" style="34" customWidth="1"/>
    <col min="3649" max="3650" width="0" style="34" hidden="1" customWidth="1"/>
    <col min="3651" max="3651" width="13.42578125" style="34" customWidth="1"/>
    <col min="3652" max="3653" width="0" style="34" hidden="1" customWidth="1"/>
    <col min="3654" max="3654" width="13.42578125" style="34" customWidth="1"/>
    <col min="3655" max="3656" width="0" style="34" hidden="1" customWidth="1"/>
    <col min="3657" max="3657" width="13.42578125" style="34" customWidth="1"/>
    <col min="3658" max="3659" width="0" style="34" hidden="1" customWidth="1"/>
    <col min="3660" max="3660" width="13.42578125" style="34" customWidth="1"/>
    <col min="3661" max="3662" width="0" style="34" hidden="1" customWidth="1"/>
    <col min="3663" max="3663" width="13.42578125" style="34" customWidth="1"/>
    <col min="3664" max="3665" width="0" style="34" hidden="1" customWidth="1"/>
    <col min="3666" max="3666" width="13.42578125" style="34" customWidth="1"/>
    <col min="3667" max="3668" width="0" style="34" hidden="1" customWidth="1"/>
    <col min="3669" max="3669" width="13.42578125" style="34" customWidth="1"/>
    <col min="3670" max="3671" width="0" style="34" hidden="1" customWidth="1"/>
    <col min="3672" max="3673" width="13.42578125" style="34" customWidth="1"/>
    <col min="3674" max="3675" width="0" style="34" hidden="1" customWidth="1"/>
    <col min="3676" max="3676" width="13.42578125" style="34" customWidth="1"/>
    <col min="3677" max="3678" width="0" style="34" hidden="1" customWidth="1"/>
    <col min="3679" max="3679" width="13.42578125" style="34" customWidth="1"/>
    <col min="3680" max="3681" width="0" style="34" hidden="1" customWidth="1"/>
    <col min="3682" max="3682" width="13.42578125" style="34" customWidth="1"/>
    <col min="3683" max="3684" width="0" style="34" hidden="1" customWidth="1"/>
    <col min="3685" max="3685" width="13.42578125" style="34" customWidth="1"/>
    <col min="3686" max="3687" width="0" style="34" hidden="1" customWidth="1"/>
    <col min="3688" max="3688" width="13.28515625" style="34" customWidth="1"/>
    <col min="3689" max="3690" width="0" style="34" hidden="1" customWidth="1"/>
    <col min="3691" max="3691" width="12.85546875" style="34" customWidth="1"/>
    <col min="3692" max="3692" width="13.42578125" style="34" customWidth="1"/>
    <col min="3693" max="3694" width="0" style="34" hidden="1" customWidth="1"/>
    <col min="3695" max="3695" width="13.42578125" style="34" customWidth="1"/>
    <col min="3696" max="3697" width="0" style="34" hidden="1" customWidth="1"/>
    <col min="3698" max="3699" width="13.42578125" style="34" customWidth="1"/>
    <col min="3700" max="3701" width="0" style="34" hidden="1" customWidth="1"/>
    <col min="3702" max="3702" width="13.42578125" style="34" customWidth="1"/>
    <col min="3703" max="3704" width="0" style="34" hidden="1" customWidth="1"/>
    <col min="3705" max="3706" width="13.42578125" style="34" customWidth="1"/>
    <col min="3707" max="3708" width="0" style="34" hidden="1" customWidth="1"/>
    <col min="3709" max="3709" width="13.42578125" style="34" customWidth="1"/>
    <col min="3710" max="3711" width="0" style="34" hidden="1" customWidth="1"/>
    <col min="3712" max="3713" width="13.42578125" style="34" customWidth="1"/>
    <col min="3714" max="3715" width="0" style="34" hidden="1" customWidth="1"/>
    <col min="3716" max="3716" width="13.42578125" style="34" customWidth="1"/>
    <col min="3717" max="3718" width="0" style="34" hidden="1" customWidth="1"/>
    <col min="3719" max="3719" width="13.42578125" style="34" customWidth="1"/>
    <col min="3720" max="3721" width="0" style="34" hidden="1" customWidth="1"/>
    <col min="3722" max="3722" width="13.42578125" style="34" customWidth="1"/>
    <col min="3723" max="3724" width="0" style="34" hidden="1" customWidth="1"/>
    <col min="3725" max="3725" width="13.42578125" style="34" customWidth="1"/>
    <col min="3726" max="3727" width="0" style="34" hidden="1" customWidth="1"/>
    <col min="3728" max="3728" width="13.42578125" style="34" customWidth="1"/>
    <col min="3729" max="3730" width="0" style="34" hidden="1" customWidth="1"/>
    <col min="3731" max="3731" width="13.5703125" style="34" customWidth="1"/>
    <col min="3732" max="3733" width="0" style="34" hidden="1" customWidth="1"/>
    <col min="3734" max="3734" width="13.42578125" style="34" customWidth="1"/>
    <col min="3735" max="3736" width="0" style="34" hidden="1" customWidth="1"/>
    <col min="3737" max="3737" width="13.42578125" style="34" customWidth="1"/>
    <col min="3738" max="3739" width="0" style="34" hidden="1" customWidth="1"/>
    <col min="3740" max="3740" width="13.42578125" style="34" customWidth="1"/>
    <col min="3741" max="3742" width="0" style="34" hidden="1" customWidth="1"/>
    <col min="3743" max="3746" width="13.42578125" style="34" customWidth="1"/>
    <col min="3747" max="3748" width="0" style="34" hidden="1" customWidth="1"/>
    <col min="3749" max="3749" width="13.42578125" style="34" customWidth="1"/>
    <col min="3750" max="3751" width="0" style="34" hidden="1" customWidth="1"/>
    <col min="3752" max="3752" width="13.42578125" style="34" customWidth="1"/>
    <col min="3753" max="3754" width="0" style="34" hidden="1" customWidth="1"/>
    <col min="3755" max="3758" width="13.42578125" style="34" customWidth="1"/>
    <col min="3759" max="3760" width="0" style="34" hidden="1" customWidth="1"/>
    <col min="3761" max="3761" width="13.42578125" style="34" customWidth="1"/>
    <col min="3762" max="3763" width="0" style="34" hidden="1" customWidth="1"/>
    <col min="3764" max="3764" width="13.42578125" style="34" customWidth="1"/>
    <col min="3765" max="3766" width="0" style="34" hidden="1" customWidth="1"/>
    <col min="3767" max="3767" width="13.42578125" style="34" customWidth="1"/>
    <col min="3768" max="3769" width="0" style="34" hidden="1" customWidth="1"/>
    <col min="3770" max="3770" width="13.42578125" style="34" customWidth="1"/>
    <col min="3771" max="3772" width="0" style="34" hidden="1" customWidth="1"/>
    <col min="3773" max="3780" width="13.42578125" style="34" customWidth="1"/>
    <col min="3781" max="3781" width="5.28515625" style="34" customWidth="1"/>
    <col min="3782" max="3782" width="8" style="34" customWidth="1"/>
    <col min="3783" max="3847" width="13.42578125" style="34" customWidth="1"/>
    <col min="3848" max="3848" width="6.140625" style="34" customWidth="1"/>
    <col min="3849" max="3888" width="13.42578125" style="34"/>
    <col min="3889" max="3889" width="21.85546875" style="34" customWidth="1"/>
    <col min="3890" max="3892" width="13.42578125" style="34" customWidth="1"/>
    <col min="3893" max="3894" width="0" style="34" hidden="1" customWidth="1"/>
    <col min="3895" max="3895" width="13.42578125" style="34" customWidth="1"/>
    <col min="3896" max="3897" width="0" style="34" hidden="1" customWidth="1"/>
    <col min="3898" max="3898" width="13.42578125" style="34" customWidth="1"/>
    <col min="3899" max="3900" width="0" style="34" hidden="1" customWidth="1"/>
    <col min="3901" max="3901" width="13.42578125" style="34" customWidth="1"/>
    <col min="3902" max="3903" width="0" style="34" hidden="1" customWidth="1"/>
    <col min="3904" max="3904" width="13.42578125" style="34" customWidth="1"/>
    <col min="3905" max="3906" width="0" style="34" hidden="1" customWidth="1"/>
    <col min="3907" max="3907" width="13.42578125" style="34" customWidth="1"/>
    <col min="3908" max="3909" width="0" style="34" hidden="1" customWidth="1"/>
    <col min="3910" max="3910" width="13.42578125" style="34" customWidth="1"/>
    <col min="3911" max="3912" width="0" style="34" hidden="1" customWidth="1"/>
    <col min="3913" max="3913" width="13.42578125" style="34" customWidth="1"/>
    <col min="3914" max="3915" width="0" style="34" hidden="1" customWidth="1"/>
    <col min="3916" max="3916" width="13.42578125" style="34" customWidth="1"/>
    <col min="3917" max="3918" width="0" style="34" hidden="1" customWidth="1"/>
    <col min="3919" max="3919" width="13.42578125" style="34" customWidth="1"/>
    <col min="3920" max="3921" width="0" style="34" hidden="1" customWidth="1"/>
    <col min="3922" max="3922" width="13.42578125" style="34" customWidth="1"/>
    <col min="3923" max="3924" width="0" style="34" hidden="1" customWidth="1"/>
    <col min="3925" max="3925" width="13.42578125" style="34" customWidth="1"/>
    <col min="3926" max="3927" width="0" style="34" hidden="1" customWidth="1"/>
    <col min="3928" max="3929" width="13.42578125" style="34" customWidth="1"/>
    <col min="3930" max="3931" width="0" style="34" hidden="1" customWidth="1"/>
    <col min="3932" max="3932" width="13.42578125" style="34" customWidth="1"/>
    <col min="3933" max="3934" width="0" style="34" hidden="1" customWidth="1"/>
    <col min="3935" max="3935" width="13.42578125" style="34" customWidth="1"/>
    <col min="3936" max="3937" width="0" style="34" hidden="1" customWidth="1"/>
    <col min="3938" max="3938" width="13.42578125" style="34" customWidth="1"/>
    <col min="3939" max="3940" width="0" style="34" hidden="1" customWidth="1"/>
    <col min="3941" max="3941" width="13.42578125" style="34" customWidth="1"/>
    <col min="3942" max="3943" width="0" style="34" hidden="1" customWidth="1"/>
    <col min="3944" max="3944" width="13.28515625" style="34" customWidth="1"/>
    <col min="3945" max="3946" width="0" style="34" hidden="1" customWidth="1"/>
    <col min="3947" max="3947" width="12.85546875" style="34" customWidth="1"/>
    <col min="3948" max="3948" width="13.42578125" style="34" customWidth="1"/>
    <col min="3949" max="3950" width="0" style="34" hidden="1" customWidth="1"/>
    <col min="3951" max="3951" width="13.42578125" style="34" customWidth="1"/>
    <col min="3952" max="3953" width="0" style="34" hidden="1" customWidth="1"/>
    <col min="3954" max="3955" width="13.42578125" style="34" customWidth="1"/>
    <col min="3956" max="3957" width="0" style="34" hidden="1" customWidth="1"/>
    <col min="3958" max="3958" width="13.42578125" style="34" customWidth="1"/>
    <col min="3959" max="3960" width="0" style="34" hidden="1" customWidth="1"/>
    <col min="3961" max="3962" width="13.42578125" style="34" customWidth="1"/>
    <col min="3963" max="3964" width="0" style="34" hidden="1" customWidth="1"/>
    <col min="3965" max="3965" width="13.42578125" style="34" customWidth="1"/>
    <col min="3966" max="3967" width="0" style="34" hidden="1" customWidth="1"/>
    <col min="3968" max="3969" width="13.42578125" style="34" customWidth="1"/>
    <col min="3970" max="3971" width="0" style="34" hidden="1" customWidth="1"/>
    <col min="3972" max="3972" width="13.42578125" style="34" customWidth="1"/>
    <col min="3973" max="3974" width="0" style="34" hidden="1" customWidth="1"/>
    <col min="3975" max="3975" width="13.42578125" style="34" customWidth="1"/>
    <col min="3976" max="3977" width="0" style="34" hidden="1" customWidth="1"/>
    <col min="3978" max="3978" width="13.42578125" style="34" customWidth="1"/>
    <col min="3979" max="3980" width="0" style="34" hidden="1" customWidth="1"/>
    <col min="3981" max="3981" width="13.42578125" style="34" customWidth="1"/>
    <col min="3982" max="3983" width="0" style="34" hidden="1" customWidth="1"/>
    <col min="3984" max="3984" width="13.42578125" style="34" customWidth="1"/>
    <col min="3985" max="3986" width="0" style="34" hidden="1" customWidth="1"/>
    <col min="3987" max="3987" width="13.5703125" style="34" customWidth="1"/>
    <col min="3988" max="3989" width="0" style="34" hidden="1" customWidth="1"/>
    <col min="3990" max="3990" width="13.42578125" style="34" customWidth="1"/>
    <col min="3991" max="3992" width="0" style="34" hidden="1" customWidth="1"/>
    <col min="3993" max="3993" width="13.42578125" style="34" customWidth="1"/>
    <col min="3994" max="3995" width="0" style="34" hidden="1" customWidth="1"/>
    <col min="3996" max="3996" width="13.42578125" style="34" customWidth="1"/>
    <col min="3997" max="3998" width="0" style="34" hidden="1" customWidth="1"/>
    <col min="3999" max="4002" width="13.42578125" style="34" customWidth="1"/>
    <col min="4003" max="4004" width="0" style="34" hidden="1" customWidth="1"/>
    <col min="4005" max="4005" width="13.42578125" style="34" customWidth="1"/>
    <col min="4006" max="4007" width="0" style="34" hidden="1" customWidth="1"/>
    <col min="4008" max="4008" width="13.42578125" style="34" customWidth="1"/>
    <col min="4009" max="4010" width="0" style="34" hidden="1" customWidth="1"/>
    <col min="4011" max="4014" width="13.42578125" style="34" customWidth="1"/>
    <col min="4015" max="4016" width="0" style="34" hidden="1" customWidth="1"/>
    <col min="4017" max="4017" width="13.42578125" style="34" customWidth="1"/>
    <col min="4018" max="4019" width="0" style="34" hidden="1" customWidth="1"/>
    <col min="4020" max="4020" width="13.42578125" style="34" customWidth="1"/>
    <col min="4021" max="4022" width="0" style="34" hidden="1" customWidth="1"/>
    <col min="4023" max="4023" width="13.42578125" style="34" customWidth="1"/>
    <col min="4024" max="4025" width="0" style="34" hidden="1" customWidth="1"/>
    <col min="4026" max="4026" width="13.42578125" style="34" customWidth="1"/>
    <col min="4027" max="4028" width="0" style="34" hidden="1" customWidth="1"/>
    <col min="4029" max="4036" width="13.42578125" style="34" customWidth="1"/>
    <col min="4037" max="4037" width="5.28515625" style="34" customWidth="1"/>
    <col min="4038" max="4038" width="8" style="34" customWidth="1"/>
    <col min="4039" max="4103" width="13.42578125" style="34" customWidth="1"/>
    <col min="4104" max="4104" width="6.140625" style="34" customWidth="1"/>
    <col min="4105" max="4144" width="13.42578125" style="34"/>
    <col min="4145" max="4145" width="21.85546875" style="34" customWidth="1"/>
    <col min="4146" max="4148" width="13.42578125" style="34" customWidth="1"/>
    <col min="4149" max="4150" width="0" style="34" hidden="1" customWidth="1"/>
    <col min="4151" max="4151" width="13.42578125" style="34" customWidth="1"/>
    <col min="4152" max="4153" width="0" style="34" hidden="1" customWidth="1"/>
    <col min="4154" max="4154" width="13.42578125" style="34" customWidth="1"/>
    <col min="4155" max="4156" width="0" style="34" hidden="1" customWidth="1"/>
    <col min="4157" max="4157" width="13.42578125" style="34" customWidth="1"/>
    <col min="4158" max="4159" width="0" style="34" hidden="1" customWidth="1"/>
    <col min="4160" max="4160" width="13.42578125" style="34" customWidth="1"/>
    <col min="4161" max="4162" width="0" style="34" hidden="1" customWidth="1"/>
    <col min="4163" max="4163" width="13.42578125" style="34" customWidth="1"/>
    <col min="4164" max="4165" width="0" style="34" hidden="1" customWidth="1"/>
    <col min="4166" max="4166" width="13.42578125" style="34" customWidth="1"/>
    <col min="4167" max="4168" width="0" style="34" hidden="1" customWidth="1"/>
    <col min="4169" max="4169" width="13.42578125" style="34" customWidth="1"/>
    <col min="4170" max="4171" width="0" style="34" hidden="1" customWidth="1"/>
    <col min="4172" max="4172" width="13.42578125" style="34" customWidth="1"/>
    <col min="4173" max="4174" width="0" style="34" hidden="1" customWidth="1"/>
    <col min="4175" max="4175" width="13.42578125" style="34" customWidth="1"/>
    <col min="4176" max="4177" width="0" style="34" hidden="1" customWidth="1"/>
    <col min="4178" max="4178" width="13.42578125" style="34" customWidth="1"/>
    <col min="4179" max="4180" width="0" style="34" hidden="1" customWidth="1"/>
    <col min="4181" max="4181" width="13.42578125" style="34" customWidth="1"/>
    <col min="4182" max="4183" width="0" style="34" hidden="1" customWidth="1"/>
    <col min="4184" max="4185" width="13.42578125" style="34" customWidth="1"/>
    <col min="4186" max="4187" width="0" style="34" hidden="1" customWidth="1"/>
    <col min="4188" max="4188" width="13.42578125" style="34" customWidth="1"/>
    <col min="4189" max="4190" width="0" style="34" hidden="1" customWidth="1"/>
    <col min="4191" max="4191" width="13.42578125" style="34" customWidth="1"/>
    <col min="4192" max="4193" width="0" style="34" hidden="1" customWidth="1"/>
    <col min="4194" max="4194" width="13.42578125" style="34" customWidth="1"/>
    <col min="4195" max="4196" width="0" style="34" hidden="1" customWidth="1"/>
    <col min="4197" max="4197" width="13.42578125" style="34" customWidth="1"/>
    <col min="4198" max="4199" width="0" style="34" hidden="1" customWidth="1"/>
    <col min="4200" max="4200" width="13.28515625" style="34" customWidth="1"/>
    <col min="4201" max="4202" width="0" style="34" hidden="1" customWidth="1"/>
    <col min="4203" max="4203" width="12.85546875" style="34" customWidth="1"/>
    <col min="4204" max="4204" width="13.42578125" style="34" customWidth="1"/>
    <col min="4205" max="4206" width="0" style="34" hidden="1" customWidth="1"/>
    <col min="4207" max="4207" width="13.42578125" style="34" customWidth="1"/>
    <col min="4208" max="4209" width="0" style="34" hidden="1" customWidth="1"/>
    <col min="4210" max="4211" width="13.42578125" style="34" customWidth="1"/>
    <col min="4212" max="4213" width="0" style="34" hidden="1" customWidth="1"/>
    <col min="4214" max="4214" width="13.42578125" style="34" customWidth="1"/>
    <col min="4215" max="4216" width="0" style="34" hidden="1" customWidth="1"/>
    <col min="4217" max="4218" width="13.42578125" style="34" customWidth="1"/>
    <col min="4219" max="4220" width="0" style="34" hidden="1" customWidth="1"/>
    <col min="4221" max="4221" width="13.42578125" style="34" customWidth="1"/>
    <col min="4222" max="4223" width="0" style="34" hidden="1" customWidth="1"/>
    <col min="4224" max="4225" width="13.42578125" style="34" customWidth="1"/>
    <col min="4226" max="4227" width="0" style="34" hidden="1" customWidth="1"/>
    <col min="4228" max="4228" width="13.42578125" style="34" customWidth="1"/>
    <col min="4229" max="4230" width="0" style="34" hidden="1" customWidth="1"/>
    <col min="4231" max="4231" width="13.42578125" style="34" customWidth="1"/>
    <col min="4232" max="4233" width="0" style="34" hidden="1" customWidth="1"/>
    <col min="4234" max="4234" width="13.42578125" style="34" customWidth="1"/>
    <col min="4235" max="4236" width="0" style="34" hidden="1" customWidth="1"/>
    <col min="4237" max="4237" width="13.42578125" style="34" customWidth="1"/>
    <col min="4238" max="4239" width="0" style="34" hidden="1" customWidth="1"/>
    <col min="4240" max="4240" width="13.42578125" style="34" customWidth="1"/>
    <col min="4241" max="4242" width="0" style="34" hidden="1" customWidth="1"/>
    <col min="4243" max="4243" width="13.5703125" style="34" customWidth="1"/>
    <col min="4244" max="4245" width="0" style="34" hidden="1" customWidth="1"/>
    <col min="4246" max="4246" width="13.42578125" style="34" customWidth="1"/>
    <col min="4247" max="4248" width="0" style="34" hidden="1" customWidth="1"/>
    <col min="4249" max="4249" width="13.42578125" style="34" customWidth="1"/>
    <col min="4250" max="4251" width="0" style="34" hidden="1" customWidth="1"/>
    <col min="4252" max="4252" width="13.42578125" style="34" customWidth="1"/>
    <col min="4253" max="4254" width="0" style="34" hidden="1" customWidth="1"/>
    <col min="4255" max="4258" width="13.42578125" style="34" customWidth="1"/>
    <col min="4259" max="4260" width="0" style="34" hidden="1" customWidth="1"/>
    <col min="4261" max="4261" width="13.42578125" style="34" customWidth="1"/>
    <col min="4262" max="4263" width="0" style="34" hidden="1" customWidth="1"/>
    <col min="4264" max="4264" width="13.42578125" style="34" customWidth="1"/>
    <col min="4265" max="4266" width="0" style="34" hidden="1" customWidth="1"/>
    <col min="4267" max="4270" width="13.42578125" style="34" customWidth="1"/>
    <col min="4271" max="4272" width="0" style="34" hidden="1" customWidth="1"/>
    <col min="4273" max="4273" width="13.42578125" style="34" customWidth="1"/>
    <col min="4274" max="4275" width="0" style="34" hidden="1" customWidth="1"/>
    <col min="4276" max="4276" width="13.42578125" style="34" customWidth="1"/>
    <col min="4277" max="4278" width="0" style="34" hidden="1" customWidth="1"/>
    <col min="4279" max="4279" width="13.42578125" style="34" customWidth="1"/>
    <col min="4280" max="4281" width="0" style="34" hidden="1" customWidth="1"/>
    <col min="4282" max="4282" width="13.42578125" style="34" customWidth="1"/>
    <col min="4283" max="4284" width="0" style="34" hidden="1" customWidth="1"/>
    <col min="4285" max="4292" width="13.42578125" style="34" customWidth="1"/>
    <col min="4293" max="4293" width="5.28515625" style="34" customWidth="1"/>
    <col min="4294" max="4294" width="8" style="34" customWidth="1"/>
    <col min="4295" max="4359" width="13.42578125" style="34" customWidth="1"/>
    <col min="4360" max="4360" width="6.140625" style="34" customWidth="1"/>
    <col min="4361" max="4400" width="13.42578125" style="34"/>
    <col min="4401" max="4401" width="21.85546875" style="34" customWidth="1"/>
    <col min="4402" max="4404" width="13.42578125" style="34" customWidth="1"/>
    <col min="4405" max="4406" width="0" style="34" hidden="1" customWidth="1"/>
    <col min="4407" max="4407" width="13.42578125" style="34" customWidth="1"/>
    <col min="4408" max="4409" width="0" style="34" hidden="1" customWidth="1"/>
    <col min="4410" max="4410" width="13.42578125" style="34" customWidth="1"/>
    <col min="4411" max="4412" width="0" style="34" hidden="1" customWidth="1"/>
    <col min="4413" max="4413" width="13.42578125" style="34" customWidth="1"/>
    <col min="4414" max="4415" width="0" style="34" hidden="1" customWidth="1"/>
    <col min="4416" max="4416" width="13.42578125" style="34" customWidth="1"/>
    <col min="4417" max="4418" width="0" style="34" hidden="1" customWidth="1"/>
    <col min="4419" max="4419" width="13.42578125" style="34" customWidth="1"/>
    <col min="4420" max="4421" width="0" style="34" hidden="1" customWidth="1"/>
    <col min="4422" max="4422" width="13.42578125" style="34" customWidth="1"/>
    <col min="4423" max="4424" width="0" style="34" hidden="1" customWidth="1"/>
    <col min="4425" max="4425" width="13.42578125" style="34" customWidth="1"/>
    <col min="4426" max="4427" width="0" style="34" hidden="1" customWidth="1"/>
    <col min="4428" max="4428" width="13.42578125" style="34" customWidth="1"/>
    <col min="4429" max="4430" width="0" style="34" hidden="1" customWidth="1"/>
    <col min="4431" max="4431" width="13.42578125" style="34" customWidth="1"/>
    <col min="4432" max="4433" width="0" style="34" hidden="1" customWidth="1"/>
    <col min="4434" max="4434" width="13.42578125" style="34" customWidth="1"/>
    <col min="4435" max="4436" width="0" style="34" hidden="1" customWidth="1"/>
    <col min="4437" max="4437" width="13.42578125" style="34" customWidth="1"/>
    <col min="4438" max="4439" width="0" style="34" hidden="1" customWidth="1"/>
    <col min="4440" max="4441" width="13.42578125" style="34" customWidth="1"/>
    <col min="4442" max="4443" width="0" style="34" hidden="1" customWidth="1"/>
    <col min="4444" max="4444" width="13.42578125" style="34" customWidth="1"/>
    <col min="4445" max="4446" width="0" style="34" hidden="1" customWidth="1"/>
    <col min="4447" max="4447" width="13.42578125" style="34" customWidth="1"/>
    <col min="4448" max="4449" width="0" style="34" hidden="1" customWidth="1"/>
    <col min="4450" max="4450" width="13.42578125" style="34" customWidth="1"/>
    <col min="4451" max="4452" width="0" style="34" hidden="1" customWidth="1"/>
    <col min="4453" max="4453" width="13.42578125" style="34" customWidth="1"/>
    <col min="4454" max="4455" width="0" style="34" hidden="1" customWidth="1"/>
    <col min="4456" max="4456" width="13.28515625" style="34" customWidth="1"/>
    <col min="4457" max="4458" width="0" style="34" hidden="1" customWidth="1"/>
    <col min="4459" max="4459" width="12.85546875" style="34" customWidth="1"/>
    <col min="4460" max="4460" width="13.42578125" style="34" customWidth="1"/>
    <col min="4461" max="4462" width="0" style="34" hidden="1" customWidth="1"/>
    <col min="4463" max="4463" width="13.42578125" style="34" customWidth="1"/>
    <col min="4464" max="4465" width="0" style="34" hidden="1" customWidth="1"/>
    <col min="4466" max="4467" width="13.42578125" style="34" customWidth="1"/>
    <col min="4468" max="4469" width="0" style="34" hidden="1" customWidth="1"/>
    <col min="4470" max="4470" width="13.42578125" style="34" customWidth="1"/>
    <col min="4471" max="4472" width="0" style="34" hidden="1" customWidth="1"/>
    <col min="4473" max="4474" width="13.42578125" style="34" customWidth="1"/>
    <col min="4475" max="4476" width="0" style="34" hidden="1" customWidth="1"/>
    <col min="4477" max="4477" width="13.42578125" style="34" customWidth="1"/>
    <col min="4478" max="4479" width="0" style="34" hidden="1" customWidth="1"/>
    <col min="4480" max="4481" width="13.42578125" style="34" customWidth="1"/>
    <col min="4482" max="4483" width="0" style="34" hidden="1" customWidth="1"/>
    <col min="4484" max="4484" width="13.42578125" style="34" customWidth="1"/>
    <col min="4485" max="4486" width="0" style="34" hidden="1" customWidth="1"/>
    <col min="4487" max="4487" width="13.42578125" style="34" customWidth="1"/>
    <col min="4488" max="4489" width="0" style="34" hidden="1" customWidth="1"/>
    <col min="4490" max="4490" width="13.42578125" style="34" customWidth="1"/>
    <col min="4491" max="4492" width="0" style="34" hidden="1" customWidth="1"/>
    <col min="4493" max="4493" width="13.42578125" style="34" customWidth="1"/>
    <col min="4494" max="4495" width="0" style="34" hidden="1" customWidth="1"/>
    <col min="4496" max="4496" width="13.42578125" style="34" customWidth="1"/>
    <col min="4497" max="4498" width="0" style="34" hidden="1" customWidth="1"/>
    <col min="4499" max="4499" width="13.5703125" style="34" customWidth="1"/>
    <col min="4500" max="4501" width="0" style="34" hidden="1" customWidth="1"/>
    <col min="4502" max="4502" width="13.42578125" style="34" customWidth="1"/>
    <col min="4503" max="4504" width="0" style="34" hidden="1" customWidth="1"/>
    <col min="4505" max="4505" width="13.42578125" style="34" customWidth="1"/>
    <col min="4506" max="4507" width="0" style="34" hidden="1" customWidth="1"/>
    <col min="4508" max="4508" width="13.42578125" style="34" customWidth="1"/>
    <col min="4509" max="4510" width="0" style="34" hidden="1" customWidth="1"/>
    <col min="4511" max="4514" width="13.42578125" style="34" customWidth="1"/>
    <col min="4515" max="4516" width="0" style="34" hidden="1" customWidth="1"/>
    <col min="4517" max="4517" width="13.42578125" style="34" customWidth="1"/>
    <col min="4518" max="4519" width="0" style="34" hidden="1" customWidth="1"/>
    <col min="4520" max="4520" width="13.42578125" style="34" customWidth="1"/>
    <col min="4521" max="4522" width="0" style="34" hidden="1" customWidth="1"/>
    <col min="4523" max="4526" width="13.42578125" style="34" customWidth="1"/>
    <col min="4527" max="4528" width="0" style="34" hidden="1" customWidth="1"/>
    <col min="4529" max="4529" width="13.42578125" style="34" customWidth="1"/>
    <col min="4530" max="4531" width="0" style="34" hidden="1" customWidth="1"/>
    <col min="4532" max="4532" width="13.42578125" style="34" customWidth="1"/>
    <col min="4533" max="4534" width="0" style="34" hidden="1" customWidth="1"/>
    <col min="4535" max="4535" width="13.42578125" style="34" customWidth="1"/>
    <col min="4536" max="4537" width="0" style="34" hidden="1" customWidth="1"/>
    <col min="4538" max="4538" width="13.42578125" style="34" customWidth="1"/>
    <col min="4539" max="4540" width="0" style="34" hidden="1" customWidth="1"/>
    <col min="4541" max="4548" width="13.42578125" style="34" customWidth="1"/>
    <col min="4549" max="4549" width="5.28515625" style="34" customWidth="1"/>
    <col min="4550" max="4550" width="8" style="34" customWidth="1"/>
    <col min="4551" max="4615" width="13.42578125" style="34" customWidth="1"/>
    <col min="4616" max="4616" width="6.140625" style="34" customWidth="1"/>
    <col min="4617" max="4656" width="13.42578125" style="34"/>
    <col min="4657" max="4657" width="21.85546875" style="34" customWidth="1"/>
    <col min="4658" max="4660" width="13.42578125" style="34" customWidth="1"/>
    <col min="4661" max="4662" width="0" style="34" hidden="1" customWidth="1"/>
    <col min="4663" max="4663" width="13.42578125" style="34" customWidth="1"/>
    <col min="4664" max="4665" width="0" style="34" hidden="1" customWidth="1"/>
    <col min="4666" max="4666" width="13.42578125" style="34" customWidth="1"/>
    <col min="4667" max="4668" width="0" style="34" hidden="1" customWidth="1"/>
    <col min="4669" max="4669" width="13.42578125" style="34" customWidth="1"/>
    <col min="4670" max="4671" width="0" style="34" hidden="1" customWidth="1"/>
    <col min="4672" max="4672" width="13.42578125" style="34" customWidth="1"/>
    <col min="4673" max="4674" width="0" style="34" hidden="1" customWidth="1"/>
    <col min="4675" max="4675" width="13.42578125" style="34" customWidth="1"/>
    <col min="4676" max="4677" width="0" style="34" hidden="1" customWidth="1"/>
    <col min="4678" max="4678" width="13.42578125" style="34" customWidth="1"/>
    <col min="4679" max="4680" width="0" style="34" hidden="1" customWidth="1"/>
    <col min="4681" max="4681" width="13.42578125" style="34" customWidth="1"/>
    <col min="4682" max="4683" width="0" style="34" hidden="1" customWidth="1"/>
    <col min="4684" max="4684" width="13.42578125" style="34" customWidth="1"/>
    <col min="4685" max="4686" width="0" style="34" hidden="1" customWidth="1"/>
    <col min="4687" max="4687" width="13.42578125" style="34" customWidth="1"/>
    <col min="4688" max="4689" width="0" style="34" hidden="1" customWidth="1"/>
    <col min="4690" max="4690" width="13.42578125" style="34" customWidth="1"/>
    <col min="4691" max="4692" width="0" style="34" hidden="1" customWidth="1"/>
    <col min="4693" max="4693" width="13.42578125" style="34" customWidth="1"/>
    <col min="4694" max="4695" width="0" style="34" hidden="1" customWidth="1"/>
    <col min="4696" max="4697" width="13.42578125" style="34" customWidth="1"/>
    <col min="4698" max="4699" width="0" style="34" hidden="1" customWidth="1"/>
    <col min="4700" max="4700" width="13.42578125" style="34" customWidth="1"/>
    <col min="4701" max="4702" width="0" style="34" hidden="1" customWidth="1"/>
    <col min="4703" max="4703" width="13.42578125" style="34" customWidth="1"/>
    <col min="4704" max="4705" width="0" style="34" hidden="1" customWidth="1"/>
    <col min="4706" max="4706" width="13.42578125" style="34" customWidth="1"/>
    <col min="4707" max="4708" width="0" style="34" hidden="1" customWidth="1"/>
    <col min="4709" max="4709" width="13.42578125" style="34" customWidth="1"/>
    <col min="4710" max="4711" width="0" style="34" hidden="1" customWidth="1"/>
    <col min="4712" max="4712" width="13.28515625" style="34" customWidth="1"/>
    <col min="4713" max="4714" width="0" style="34" hidden="1" customWidth="1"/>
    <col min="4715" max="4715" width="12.85546875" style="34" customWidth="1"/>
    <col min="4716" max="4716" width="13.42578125" style="34" customWidth="1"/>
    <col min="4717" max="4718" width="0" style="34" hidden="1" customWidth="1"/>
    <col min="4719" max="4719" width="13.42578125" style="34" customWidth="1"/>
    <col min="4720" max="4721" width="0" style="34" hidden="1" customWidth="1"/>
    <col min="4722" max="4723" width="13.42578125" style="34" customWidth="1"/>
    <col min="4724" max="4725" width="0" style="34" hidden="1" customWidth="1"/>
    <col min="4726" max="4726" width="13.42578125" style="34" customWidth="1"/>
    <col min="4727" max="4728" width="0" style="34" hidden="1" customWidth="1"/>
    <col min="4729" max="4730" width="13.42578125" style="34" customWidth="1"/>
    <col min="4731" max="4732" width="0" style="34" hidden="1" customWidth="1"/>
    <col min="4733" max="4733" width="13.42578125" style="34" customWidth="1"/>
    <col min="4734" max="4735" width="0" style="34" hidden="1" customWidth="1"/>
    <col min="4736" max="4737" width="13.42578125" style="34" customWidth="1"/>
    <col min="4738" max="4739" width="0" style="34" hidden="1" customWidth="1"/>
    <col min="4740" max="4740" width="13.42578125" style="34" customWidth="1"/>
    <col min="4741" max="4742" width="0" style="34" hidden="1" customWidth="1"/>
    <col min="4743" max="4743" width="13.42578125" style="34" customWidth="1"/>
    <col min="4744" max="4745" width="0" style="34" hidden="1" customWidth="1"/>
    <col min="4746" max="4746" width="13.42578125" style="34" customWidth="1"/>
    <col min="4747" max="4748" width="0" style="34" hidden="1" customWidth="1"/>
    <col min="4749" max="4749" width="13.42578125" style="34" customWidth="1"/>
    <col min="4750" max="4751" width="0" style="34" hidden="1" customWidth="1"/>
    <col min="4752" max="4752" width="13.42578125" style="34" customWidth="1"/>
    <col min="4753" max="4754" width="0" style="34" hidden="1" customWidth="1"/>
    <col min="4755" max="4755" width="13.5703125" style="34" customWidth="1"/>
    <col min="4756" max="4757" width="0" style="34" hidden="1" customWidth="1"/>
    <col min="4758" max="4758" width="13.42578125" style="34" customWidth="1"/>
    <col min="4759" max="4760" width="0" style="34" hidden="1" customWidth="1"/>
    <col min="4761" max="4761" width="13.42578125" style="34" customWidth="1"/>
    <col min="4762" max="4763" width="0" style="34" hidden="1" customWidth="1"/>
    <col min="4764" max="4764" width="13.42578125" style="34" customWidth="1"/>
    <col min="4765" max="4766" width="0" style="34" hidden="1" customWidth="1"/>
    <col min="4767" max="4770" width="13.42578125" style="34" customWidth="1"/>
    <col min="4771" max="4772" width="0" style="34" hidden="1" customWidth="1"/>
    <col min="4773" max="4773" width="13.42578125" style="34" customWidth="1"/>
    <col min="4774" max="4775" width="0" style="34" hidden="1" customWidth="1"/>
    <col min="4776" max="4776" width="13.42578125" style="34" customWidth="1"/>
    <col min="4777" max="4778" width="0" style="34" hidden="1" customWidth="1"/>
    <col min="4779" max="4782" width="13.42578125" style="34" customWidth="1"/>
    <col min="4783" max="4784" width="0" style="34" hidden="1" customWidth="1"/>
    <col min="4785" max="4785" width="13.42578125" style="34" customWidth="1"/>
    <col min="4786" max="4787" width="0" style="34" hidden="1" customWidth="1"/>
    <col min="4788" max="4788" width="13.42578125" style="34" customWidth="1"/>
    <col min="4789" max="4790" width="0" style="34" hidden="1" customWidth="1"/>
    <col min="4791" max="4791" width="13.42578125" style="34" customWidth="1"/>
    <col min="4792" max="4793" width="0" style="34" hidden="1" customWidth="1"/>
    <col min="4794" max="4794" width="13.42578125" style="34" customWidth="1"/>
    <col min="4795" max="4796" width="0" style="34" hidden="1" customWidth="1"/>
    <col min="4797" max="4804" width="13.42578125" style="34" customWidth="1"/>
    <col min="4805" max="4805" width="5.28515625" style="34" customWidth="1"/>
    <col min="4806" max="4806" width="8" style="34" customWidth="1"/>
    <col min="4807" max="4871" width="13.42578125" style="34" customWidth="1"/>
    <col min="4872" max="4872" width="6.140625" style="34" customWidth="1"/>
    <col min="4873" max="4912" width="13.42578125" style="34"/>
    <col min="4913" max="4913" width="21.85546875" style="34" customWidth="1"/>
    <col min="4914" max="4916" width="13.42578125" style="34" customWidth="1"/>
    <col min="4917" max="4918" width="0" style="34" hidden="1" customWidth="1"/>
    <col min="4919" max="4919" width="13.42578125" style="34" customWidth="1"/>
    <col min="4920" max="4921" width="0" style="34" hidden="1" customWidth="1"/>
    <col min="4922" max="4922" width="13.42578125" style="34" customWidth="1"/>
    <col min="4923" max="4924" width="0" style="34" hidden="1" customWidth="1"/>
    <col min="4925" max="4925" width="13.42578125" style="34" customWidth="1"/>
    <col min="4926" max="4927" width="0" style="34" hidden="1" customWidth="1"/>
    <col min="4928" max="4928" width="13.42578125" style="34" customWidth="1"/>
    <col min="4929" max="4930" width="0" style="34" hidden="1" customWidth="1"/>
    <col min="4931" max="4931" width="13.42578125" style="34" customWidth="1"/>
    <col min="4932" max="4933" width="0" style="34" hidden="1" customWidth="1"/>
    <col min="4934" max="4934" width="13.42578125" style="34" customWidth="1"/>
    <col min="4935" max="4936" width="0" style="34" hidden="1" customWidth="1"/>
    <col min="4937" max="4937" width="13.42578125" style="34" customWidth="1"/>
    <col min="4938" max="4939" width="0" style="34" hidden="1" customWidth="1"/>
    <col min="4940" max="4940" width="13.42578125" style="34" customWidth="1"/>
    <col min="4941" max="4942" width="0" style="34" hidden="1" customWidth="1"/>
    <col min="4943" max="4943" width="13.42578125" style="34" customWidth="1"/>
    <col min="4944" max="4945" width="0" style="34" hidden="1" customWidth="1"/>
    <col min="4946" max="4946" width="13.42578125" style="34" customWidth="1"/>
    <col min="4947" max="4948" width="0" style="34" hidden="1" customWidth="1"/>
    <col min="4949" max="4949" width="13.42578125" style="34" customWidth="1"/>
    <col min="4950" max="4951" width="0" style="34" hidden="1" customWidth="1"/>
    <col min="4952" max="4953" width="13.42578125" style="34" customWidth="1"/>
    <col min="4954" max="4955" width="0" style="34" hidden="1" customWidth="1"/>
    <col min="4956" max="4956" width="13.42578125" style="34" customWidth="1"/>
    <col min="4957" max="4958" width="0" style="34" hidden="1" customWidth="1"/>
    <col min="4959" max="4959" width="13.42578125" style="34" customWidth="1"/>
    <col min="4960" max="4961" width="0" style="34" hidden="1" customWidth="1"/>
    <col min="4962" max="4962" width="13.42578125" style="34" customWidth="1"/>
    <col min="4963" max="4964" width="0" style="34" hidden="1" customWidth="1"/>
    <col min="4965" max="4965" width="13.42578125" style="34" customWidth="1"/>
    <col min="4966" max="4967" width="0" style="34" hidden="1" customWidth="1"/>
    <col min="4968" max="4968" width="13.28515625" style="34" customWidth="1"/>
    <col min="4969" max="4970" width="0" style="34" hidden="1" customWidth="1"/>
    <col min="4971" max="4971" width="12.85546875" style="34" customWidth="1"/>
    <col min="4972" max="4972" width="13.42578125" style="34" customWidth="1"/>
    <col min="4973" max="4974" width="0" style="34" hidden="1" customWidth="1"/>
    <col min="4975" max="4975" width="13.42578125" style="34" customWidth="1"/>
    <col min="4976" max="4977" width="0" style="34" hidden="1" customWidth="1"/>
    <col min="4978" max="4979" width="13.42578125" style="34" customWidth="1"/>
    <col min="4980" max="4981" width="0" style="34" hidden="1" customWidth="1"/>
    <col min="4982" max="4982" width="13.42578125" style="34" customWidth="1"/>
    <col min="4983" max="4984" width="0" style="34" hidden="1" customWidth="1"/>
    <col min="4985" max="4986" width="13.42578125" style="34" customWidth="1"/>
    <col min="4987" max="4988" width="0" style="34" hidden="1" customWidth="1"/>
    <col min="4989" max="4989" width="13.42578125" style="34" customWidth="1"/>
    <col min="4990" max="4991" width="0" style="34" hidden="1" customWidth="1"/>
    <col min="4992" max="4993" width="13.42578125" style="34" customWidth="1"/>
    <col min="4994" max="4995" width="0" style="34" hidden="1" customWidth="1"/>
    <col min="4996" max="4996" width="13.42578125" style="34" customWidth="1"/>
    <col min="4997" max="4998" width="0" style="34" hidden="1" customWidth="1"/>
    <col min="4999" max="4999" width="13.42578125" style="34" customWidth="1"/>
    <col min="5000" max="5001" width="0" style="34" hidden="1" customWidth="1"/>
    <col min="5002" max="5002" width="13.42578125" style="34" customWidth="1"/>
    <col min="5003" max="5004" width="0" style="34" hidden="1" customWidth="1"/>
    <col min="5005" max="5005" width="13.42578125" style="34" customWidth="1"/>
    <col min="5006" max="5007" width="0" style="34" hidden="1" customWidth="1"/>
    <col min="5008" max="5008" width="13.42578125" style="34" customWidth="1"/>
    <col min="5009" max="5010" width="0" style="34" hidden="1" customWidth="1"/>
    <col min="5011" max="5011" width="13.5703125" style="34" customWidth="1"/>
    <col min="5012" max="5013" width="0" style="34" hidden="1" customWidth="1"/>
    <col min="5014" max="5014" width="13.42578125" style="34" customWidth="1"/>
    <col min="5015" max="5016" width="0" style="34" hidden="1" customWidth="1"/>
    <col min="5017" max="5017" width="13.42578125" style="34" customWidth="1"/>
    <col min="5018" max="5019" width="0" style="34" hidden="1" customWidth="1"/>
    <col min="5020" max="5020" width="13.42578125" style="34" customWidth="1"/>
    <col min="5021" max="5022" width="0" style="34" hidden="1" customWidth="1"/>
    <col min="5023" max="5026" width="13.42578125" style="34" customWidth="1"/>
    <col min="5027" max="5028" width="0" style="34" hidden="1" customWidth="1"/>
    <col min="5029" max="5029" width="13.42578125" style="34" customWidth="1"/>
    <col min="5030" max="5031" width="0" style="34" hidden="1" customWidth="1"/>
    <col min="5032" max="5032" width="13.42578125" style="34" customWidth="1"/>
    <col min="5033" max="5034" width="0" style="34" hidden="1" customWidth="1"/>
    <col min="5035" max="5038" width="13.42578125" style="34" customWidth="1"/>
    <col min="5039" max="5040" width="0" style="34" hidden="1" customWidth="1"/>
    <col min="5041" max="5041" width="13.42578125" style="34" customWidth="1"/>
    <col min="5042" max="5043" width="0" style="34" hidden="1" customWidth="1"/>
    <col min="5044" max="5044" width="13.42578125" style="34" customWidth="1"/>
    <col min="5045" max="5046" width="0" style="34" hidden="1" customWidth="1"/>
    <col min="5047" max="5047" width="13.42578125" style="34" customWidth="1"/>
    <col min="5048" max="5049" width="0" style="34" hidden="1" customWidth="1"/>
    <col min="5050" max="5050" width="13.42578125" style="34" customWidth="1"/>
    <col min="5051" max="5052" width="0" style="34" hidden="1" customWidth="1"/>
    <col min="5053" max="5060" width="13.42578125" style="34" customWidth="1"/>
    <col min="5061" max="5061" width="5.28515625" style="34" customWidth="1"/>
    <col min="5062" max="5062" width="8" style="34" customWidth="1"/>
    <col min="5063" max="5127" width="13.42578125" style="34" customWidth="1"/>
    <col min="5128" max="5128" width="6.140625" style="34" customWidth="1"/>
    <col min="5129" max="5168" width="13.42578125" style="34"/>
    <col min="5169" max="5169" width="21.85546875" style="34" customWidth="1"/>
    <col min="5170" max="5172" width="13.42578125" style="34" customWidth="1"/>
    <col min="5173" max="5174" width="0" style="34" hidden="1" customWidth="1"/>
    <col min="5175" max="5175" width="13.42578125" style="34" customWidth="1"/>
    <col min="5176" max="5177" width="0" style="34" hidden="1" customWidth="1"/>
    <col min="5178" max="5178" width="13.42578125" style="34" customWidth="1"/>
    <col min="5179" max="5180" width="0" style="34" hidden="1" customWidth="1"/>
    <col min="5181" max="5181" width="13.42578125" style="34" customWidth="1"/>
    <col min="5182" max="5183" width="0" style="34" hidden="1" customWidth="1"/>
    <col min="5184" max="5184" width="13.42578125" style="34" customWidth="1"/>
    <col min="5185" max="5186" width="0" style="34" hidden="1" customWidth="1"/>
    <col min="5187" max="5187" width="13.42578125" style="34" customWidth="1"/>
    <col min="5188" max="5189" width="0" style="34" hidden="1" customWidth="1"/>
    <col min="5190" max="5190" width="13.42578125" style="34" customWidth="1"/>
    <col min="5191" max="5192" width="0" style="34" hidden="1" customWidth="1"/>
    <col min="5193" max="5193" width="13.42578125" style="34" customWidth="1"/>
    <col min="5194" max="5195" width="0" style="34" hidden="1" customWidth="1"/>
    <col min="5196" max="5196" width="13.42578125" style="34" customWidth="1"/>
    <col min="5197" max="5198" width="0" style="34" hidden="1" customWidth="1"/>
    <col min="5199" max="5199" width="13.42578125" style="34" customWidth="1"/>
    <col min="5200" max="5201" width="0" style="34" hidden="1" customWidth="1"/>
    <col min="5202" max="5202" width="13.42578125" style="34" customWidth="1"/>
    <col min="5203" max="5204" width="0" style="34" hidden="1" customWidth="1"/>
    <col min="5205" max="5205" width="13.42578125" style="34" customWidth="1"/>
    <col min="5206" max="5207" width="0" style="34" hidden="1" customWidth="1"/>
    <col min="5208" max="5209" width="13.42578125" style="34" customWidth="1"/>
    <col min="5210" max="5211" width="0" style="34" hidden="1" customWidth="1"/>
    <col min="5212" max="5212" width="13.42578125" style="34" customWidth="1"/>
    <col min="5213" max="5214" width="0" style="34" hidden="1" customWidth="1"/>
    <col min="5215" max="5215" width="13.42578125" style="34" customWidth="1"/>
    <col min="5216" max="5217" width="0" style="34" hidden="1" customWidth="1"/>
    <col min="5218" max="5218" width="13.42578125" style="34" customWidth="1"/>
    <col min="5219" max="5220" width="0" style="34" hidden="1" customWidth="1"/>
    <col min="5221" max="5221" width="13.42578125" style="34" customWidth="1"/>
    <col min="5222" max="5223" width="0" style="34" hidden="1" customWidth="1"/>
    <col min="5224" max="5224" width="13.28515625" style="34" customWidth="1"/>
    <col min="5225" max="5226" width="0" style="34" hidden="1" customWidth="1"/>
    <col min="5227" max="5227" width="12.85546875" style="34" customWidth="1"/>
    <col min="5228" max="5228" width="13.42578125" style="34" customWidth="1"/>
    <col min="5229" max="5230" width="0" style="34" hidden="1" customWidth="1"/>
    <col min="5231" max="5231" width="13.42578125" style="34" customWidth="1"/>
    <col min="5232" max="5233" width="0" style="34" hidden="1" customWidth="1"/>
    <col min="5234" max="5235" width="13.42578125" style="34" customWidth="1"/>
    <col min="5236" max="5237" width="0" style="34" hidden="1" customWidth="1"/>
    <col min="5238" max="5238" width="13.42578125" style="34" customWidth="1"/>
    <col min="5239" max="5240" width="0" style="34" hidden="1" customWidth="1"/>
    <col min="5241" max="5242" width="13.42578125" style="34" customWidth="1"/>
    <col min="5243" max="5244" width="0" style="34" hidden="1" customWidth="1"/>
    <col min="5245" max="5245" width="13.42578125" style="34" customWidth="1"/>
    <col min="5246" max="5247" width="0" style="34" hidden="1" customWidth="1"/>
    <col min="5248" max="5249" width="13.42578125" style="34" customWidth="1"/>
    <col min="5250" max="5251" width="0" style="34" hidden="1" customWidth="1"/>
    <col min="5252" max="5252" width="13.42578125" style="34" customWidth="1"/>
    <col min="5253" max="5254" width="0" style="34" hidden="1" customWidth="1"/>
    <col min="5255" max="5255" width="13.42578125" style="34" customWidth="1"/>
    <col min="5256" max="5257" width="0" style="34" hidden="1" customWidth="1"/>
    <col min="5258" max="5258" width="13.42578125" style="34" customWidth="1"/>
    <col min="5259" max="5260" width="0" style="34" hidden="1" customWidth="1"/>
    <col min="5261" max="5261" width="13.42578125" style="34" customWidth="1"/>
    <col min="5262" max="5263" width="0" style="34" hidden="1" customWidth="1"/>
    <col min="5264" max="5264" width="13.42578125" style="34" customWidth="1"/>
    <col min="5265" max="5266" width="0" style="34" hidden="1" customWidth="1"/>
    <col min="5267" max="5267" width="13.5703125" style="34" customWidth="1"/>
    <col min="5268" max="5269" width="0" style="34" hidden="1" customWidth="1"/>
    <col min="5270" max="5270" width="13.42578125" style="34" customWidth="1"/>
    <col min="5271" max="5272" width="0" style="34" hidden="1" customWidth="1"/>
    <col min="5273" max="5273" width="13.42578125" style="34" customWidth="1"/>
    <col min="5274" max="5275" width="0" style="34" hidden="1" customWidth="1"/>
    <col min="5276" max="5276" width="13.42578125" style="34" customWidth="1"/>
    <col min="5277" max="5278" width="0" style="34" hidden="1" customWidth="1"/>
    <col min="5279" max="5282" width="13.42578125" style="34" customWidth="1"/>
    <col min="5283" max="5284" width="0" style="34" hidden="1" customWidth="1"/>
    <col min="5285" max="5285" width="13.42578125" style="34" customWidth="1"/>
    <col min="5286" max="5287" width="0" style="34" hidden="1" customWidth="1"/>
    <col min="5288" max="5288" width="13.42578125" style="34" customWidth="1"/>
    <col min="5289" max="5290" width="0" style="34" hidden="1" customWidth="1"/>
    <col min="5291" max="5294" width="13.42578125" style="34" customWidth="1"/>
    <col min="5295" max="5296" width="0" style="34" hidden="1" customWidth="1"/>
    <col min="5297" max="5297" width="13.42578125" style="34" customWidth="1"/>
    <col min="5298" max="5299" width="0" style="34" hidden="1" customWidth="1"/>
    <col min="5300" max="5300" width="13.42578125" style="34" customWidth="1"/>
    <col min="5301" max="5302" width="0" style="34" hidden="1" customWidth="1"/>
    <col min="5303" max="5303" width="13.42578125" style="34" customWidth="1"/>
    <col min="5304" max="5305" width="0" style="34" hidden="1" customWidth="1"/>
    <col min="5306" max="5306" width="13.42578125" style="34" customWidth="1"/>
    <col min="5307" max="5308" width="0" style="34" hidden="1" customWidth="1"/>
    <col min="5309" max="5316" width="13.42578125" style="34" customWidth="1"/>
    <col min="5317" max="5317" width="5.28515625" style="34" customWidth="1"/>
    <col min="5318" max="5318" width="8" style="34" customWidth="1"/>
    <col min="5319" max="5383" width="13.42578125" style="34" customWidth="1"/>
    <col min="5384" max="5384" width="6.140625" style="34" customWidth="1"/>
    <col min="5385" max="5424" width="13.42578125" style="34"/>
    <col min="5425" max="5425" width="21.85546875" style="34" customWidth="1"/>
    <col min="5426" max="5428" width="13.42578125" style="34" customWidth="1"/>
    <col min="5429" max="5430" width="0" style="34" hidden="1" customWidth="1"/>
    <col min="5431" max="5431" width="13.42578125" style="34" customWidth="1"/>
    <col min="5432" max="5433" width="0" style="34" hidden="1" customWidth="1"/>
    <col min="5434" max="5434" width="13.42578125" style="34" customWidth="1"/>
    <col min="5435" max="5436" width="0" style="34" hidden="1" customWidth="1"/>
    <col min="5437" max="5437" width="13.42578125" style="34" customWidth="1"/>
    <col min="5438" max="5439" width="0" style="34" hidden="1" customWidth="1"/>
    <col min="5440" max="5440" width="13.42578125" style="34" customWidth="1"/>
    <col min="5441" max="5442" width="0" style="34" hidden="1" customWidth="1"/>
    <col min="5443" max="5443" width="13.42578125" style="34" customWidth="1"/>
    <col min="5444" max="5445" width="0" style="34" hidden="1" customWidth="1"/>
    <col min="5446" max="5446" width="13.42578125" style="34" customWidth="1"/>
    <col min="5447" max="5448" width="0" style="34" hidden="1" customWidth="1"/>
    <col min="5449" max="5449" width="13.42578125" style="34" customWidth="1"/>
    <col min="5450" max="5451" width="0" style="34" hidden="1" customWidth="1"/>
    <col min="5452" max="5452" width="13.42578125" style="34" customWidth="1"/>
    <col min="5453" max="5454" width="0" style="34" hidden="1" customWidth="1"/>
    <col min="5455" max="5455" width="13.42578125" style="34" customWidth="1"/>
    <col min="5456" max="5457" width="0" style="34" hidden="1" customWidth="1"/>
    <col min="5458" max="5458" width="13.42578125" style="34" customWidth="1"/>
    <col min="5459" max="5460" width="0" style="34" hidden="1" customWidth="1"/>
    <col min="5461" max="5461" width="13.42578125" style="34" customWidth="1"/>
    <col min="5462" max="5463" width="0" style="34" hidden="1" customWidth="1"/>
    <col min="5464" max="5465" width="13.42578125" style="34" customWidth="1"/>
    <col min="5466" max="5467" width="0" style="34" hidden="1" customWidth="1"/>
    <col min="5468" max="5468" width="13.42578125" style="34" customWidth="1"/>
    <col min="5469" max="5470" width="0" style="34" hidden="1" customWidth="1"/>
    <col min="5471" max="5471" width="13.42578125" style="34" customWidth="1"/>
    <col min="5472" max="5473" width="0" style="34" hidden="1" customWidth="1"/>
    <col min="5474" max="5474" width="13.42578125" style="34" customWidth="1"/>
    <col min="5475" max="5476" width="0" style="34" hidden="1" customWidth="1"/>
    <col min="5477" max="5477" width="13.42578125" style="34" customWidth="1"/>
    <col min="5478" max="5479" width="0" style="34" hidden="1" customWidth="1"/>
    <col min="5480" max="5480" width="13.28515625" style="34" customWidth="1"/>
    <col min="5481" max="5482" width="0" style="34" hidden="1" customWidth="1"/>
    <col min="5483" max="5483" width="12.85546875" style="34" customWidth="1"/>
    <col min="5484" max="5484" width="13.42578125" style="34" customWidth="1"/>
    <col min="5485" max="5486" width="0" style="34" hidden="1" customWidth="1"/>
    <col min="5487" max="5487" width="13.42578125" style="34" customWidth="1"/>
    <col min="5488" max="5489" width="0" style="34" hidden="1" customWidth="1"/>
    <col min="5490" max="5491" width="13.42578125" style="34" customWidth="1"/>
    <col min="5492" max="5493" width="0" style="34" hidden="1" customWidth="1"/>
    <col min="5494" max="5494" width="13.42578125" style="34" customWidth="1"/>
    <col min="5495" max="5496" width="0" style="34" hidden="1" customWidth="1"/>
    <col min="5497" max="5498" width="13.42578125" style="34" customWidth="1"/>
    <col min="5499" max="5500" width="0" style="34" hidden="1" customWidth="1"/>
    <col min="5501" max="5501" width="13.42578125" style="34" customWidth="1"/>
    <col min="5502" max="5503" width="0" style="34" hidden="1" customWidth="1"/>
    <col min="5504" max="5505" width="13.42578125" style="34" customWidth="1"/>
    <col min="5506" max="5507" width="0" style="34" hidden="1" customWidth="1"/>
    <col min="5508" max="5508" width="13.42578125" style="34" customWidth="1"/>
    <col min="5509" max="5510" width="0" style="34" hidden="1" customWidth="1"/>
    <col min="5511" max="5511" width="13.42578125" style="34" customWidth="1"/>
    <col min="5512" max="5513" width="0" style="34" hidden="1" customWidth="1"/>
    <col min="5514" max="5514" width="13.42578125" style="34" customWidth="1"/>
    <col min="5515" max="5516" width="0" style="34" hidden="1" customWidth="1"/>
    <col min="5517" max="5517" width="13.42578125" style="34" customWidth="1"/>
    <col min="5518" max="5519" width="0" style="34" hidden="1" customWidth="1"/>
    <col min="5520" max="5520" width="13.42578125" style="34" customWidth="1"/>
    <col min="5521" max="5522" width="0" style="34" hidden="1" customWidth="1"/>
    <col min="5523" max="5523" width="13.5703125" style="34" customWidth="1"/>
    <col min="5524" max="5525" width="0" style="34" hidden="1" customWidth="1"/>
    <col min="5526" max="5526" width="13.42578125" style="34" customWidth="1"/>
    <col min="5527" max="5528" width="0" style="34" hidden="1" customWidth="1"/>
    <col min="5529" max="5529" width="13.42578125" style="34" customWidth="1"/>
    <col min="5530" max="5531" width="0" style="34" hidden="1" customWidth="1"/>
    <col min="5532" max="5532" width="13.42578125" style="34" customWidth="1"/>
    <col min="5533" max="5534" width="0" style="34" hidden="1" customWidth="1"/>
    <col min="5535" max="5538" width="13.42578125" style="34" customWidth="1"/>
    <col min="5539" max="5540" width="0" style="34" hidden="1" customWidth="1"/>
    <col min="5541" max="5541" width="13.42578125" style="34" customWidth="1"/>
    <col min="5542" max="5543" width="0" style="34" hidden="1" customWidth="1"/>
    <col min="5544" max="5544" width="13.42578125" style="34" customWidth="1"/>
    <col min="5545" max="5546" width="0" style="34" hidden="1" customWidth="1"/>
    <col min="5547" max="5550" width="13.42578125" style="34" customWidth="1"/>
    <col min="5551" max="5552" width="0" style="34" hidden="1" customWidth="1"/>
    <col min="5553" max="5553" width="13.42578125" style="34" customWidth="1"/>
    <col min="5554" max="5555" width="0" style="34" hidden="1" customWidth="1"/>
    <col min="5556" max="5556" width="13.42578125" style="34" customWidth="1"/>
    <col min="5557" max="5558" width="0" style="34" hidden="1" customWidth="1"/>
    <col min="5559" max="5559" width="13.42578125" style="34" customWidth="1"/>
    <col min="5560" max="5561" width="0" style="34" hidden="1" customWidth="1"/>
    <col min="5562" max="5562" width="13.42578125" style="34" customWidth="1"/>
    <col min="5563" max="5564" width="0" style="34" hidden="1" customWidth="1"/>
    <col min="5565" max="5572" width="13.42578125" style="34" customWidth="1"/>
    <col min="5573" max="5573" width="5.28515625" style="34" customWidth="1"/>
    <col min="5574" max="5574" width="8" style="34" customWidth="1"/>
    <col min="5575" max="5639" width="13.42578125" style="34" customWidth="1"/>
    <col min="5640" max="5640" width="6.140625" style="34" customWidth="1"/>
    <col min="5641" max="5680" width="13.42578125" style="34"/>
    <col min="5681" max="5681" width="21.85546875" style="34" customWidth="1"/>
    <col min="5682" max="5684" width="13.42578125" style="34" customWidth="1"/>
    <col min="5685" max="5686" width="0" style="34" hidden="1" customWidth="1"/>
    <col min="5687" max="5687" width="13.42578125" style="34" customWidth="1"/>
    <col min="5688" max="5689" width="0" style="34" hidden="1" customWidth="1"/>
    <col min="5690" max="5690" width="13.42578125" style="34" customWidth="1"/>
    <col min="5691" max="5692" width="0" style="34" hidden="1" customWidth="1"/>
    <col min="5693" max="5693" width="13.42578125" style="34" customWidth="1"/>
    <col min="5694" max="5695" width="0" style="34" hidden="1" customWidth="1"/>
    <col min="5696" max="5696" width="13.42578125" style="34" customWidth="1"/>
    <col min="5697" max="5698" width="0" style="34" hidden="1" customWidth="1"/>
    <col min="5699" max="5699" width="13.42578125" style="34" customWidth="1"/>
    <col min="5700" max="5701" width="0" style="34" hidden="1" customWidth="1"/>
    <col min="5702" max="5702" width="13.42578125" style="34" customWidth="1"/>
    <col min="5703" max="5704" width="0" style="34" hidden="1" customWidth="1"/>
    <col min="5705" max="5705" width="13.42578125" style="34" customWidth="1"/>
    <col min="5706" max="5707" width="0" style="34" hidden="1" customWidth="1"/>
    <col min="5708" max="5708" width="13.42578125" style="34" customWidth="1"/>
    <col min="5709" max="5710" width="0" style="34" hidden="1" customWidth="1"/>
    <col min="5711" max="5711" width="13.42578125" style="34" customWidth="1"/>
    <col min="5712" max="5713" width="0" style="34" hidden="1" customWidth="1"/>
    <col min="5714" max="5714" width="13.42578125" style="34" customWidth="1"/>
    <col min="5715" max="5716" width="0" style="34" hidden="1" customWidth="1"/>
    <col min="5717" max="5717" width="13.42578125" style="34" customWidth="1"/>
    <col min="5718" max="5719" width="0" style="34" hidden="1" customWidth="1"/>
    <col min="5720" max="5721" width="13.42578125" style="34" customWidth="1"/>
    <col min="5722" max="5723" width="0" style="34" hidden="1" customWidth="1"/>
    <col min="5724" max="5724" width="13.42578125" style="34" customWidth="1"/>
    <col min="5725" max="5726" width="0" style="34" hidden="1" customWidth="1"/>
    <col min="5727" max="5727" width="13.42578125" style="34" customWidth="1"/>
    <col min="5728" max="5729" width="0" style="34" hidden="1" customWidth="1"/>
    <col min="5730" max="5730" width="13.42578125" style="34" customWidth="1"/>
    <col min="5731" max="5732" width="0" style="34" hidden="1" customWidth="1"/>
    <col min="5733" max="5733" width="13.42578125" style="34" customWidth="1"/>
    <col min="5734" max="5735" width="0" style="34" hidden="1" customWidth="1"/>
    <col min="5736" max="5736" width="13.28515625" style="34" customWidth="1"/>
    <col min="5737" max="5738" width="0" style="34" hidden="1" customWidth="1"/>
    <col min="5739" max="5739" width="12.85546875" style="34" customWidth="1"/>
    <col min="5740" max="5740" width="13.42578125" style="34" customWidth="1"/>
    <col min="5741" max="5742" width="0" style="34" hidden="1" customWidth="1"/>
    <col min="5743" max="5743" width="13.42578125" style="34" customWidth="1"/>
    <col min="5744" max="5745" width="0" style="34" hidden="1" customWidth="1"/>
    <col min="5746" max="5747" width="13.42578125" style="34" customWidth="1"/>
    <col min="5748" max="5749" width="0" style="34" hidden="1" customWidth="1"/>
    <col min="5750" max="5750" width="13.42578125" style="34" customWidth="1"/>
    <col min="5751" max="5752" width="0" style="34" hidden="1" customWidth="1"/>
    <col min="5753" max="5754" width="13.42578125" style="34" customWidth="1"/>
    <col min="5755" max="5756" width="0" style="34" hidden="1" customWidth="1"/>
    <col min="5757" max="5757" width="13.42578125" style="34" customWidth="1"/>
    <col min="5758" max="5759" width="0" style="34" hidden="1" customWidth="1"/>
    <col min="5760" max="5761" width="13.42578125" style="34" customWidth="1"/>
    <col min="5762" max="5763" width="0" style="34" hidden="1" customWidth="1"/>
    <col min="5764" max="5764" width="13.42578125" style="34" customWidth="1"/>
    <col min="5765" max="5766" width="0" style="34" hidden="1" customWidth="1"/>
    <col min="5767" max="5767" width="13.42578125" style="34" customWidth="1"/>
    <col min="5768" max="5769" width="0" style="34" hidden="1" customWidth="1"/>
    <col min="5770" max="5770" width="13.42578125" style="34" customWidth="1"/>
    <col min="5771" max="5772" width="0" style="34" hidden="1" customWidth="1"/>
    <col min="5773" max="5773" width="13.42578125" style="34" customWidth="1"/>
    <col min="5774" max="5775" width="0" style="34" hidden="1" customWidth="1"/>
    <col min="5776" max="5776" width="13.42578125" style="34" customWidth="1"/>
    <col min="5777" max="5778" width="0" style="34" hidden="1" customWidth="1"/>
    <col min="5779" max="5779" width="13.5703125" style="34" customWidth="1"/>
    <col min="5780" max="5781" width="0" style="34" hidden="1" customWidth="1"/>
    <col min="5782" max="5782" width="13.42578125" style="34" customWidth="1"/>
    <col min="5783" max="5784" width="0" style="34" hidden="1" customWidth="1"/>
    <col min="5785" max="5785" width="13.42578125" style="34" customWidth="1"/>
    <col min="5786" max="5787" width="0" style="34" hidden="1" customWidth="1"/>
    <col min="5788" max="5788" width="13.42578125" style="34" customWidth="1"/>
    <col min="5789" max="5790" width="0" style="34" hidden="1" customWidth="1"/>
    <col min="5791" max="5794" width="13.42578125" style="34" customWidth="1"/>
    <col min="5795" max="5796" width="0" style="34" hidden="1" customWidth="1"/>
    <col min="5797" max="5797" width="13.42578125" style="34" customWidth="1"/>
    <col min="5798" max="5799" width="0" style="34" hidden="1" customWidth="1"/>
    <col min="5800" max="5800" width="13.42578125" style="34" customWidth="1"/>
    <col min="5801" max="5802" width="0" style="34" hidden="1" customWidth="1"/>
    <col min="5803" max="5806" width="13.42578125" style="34" customWidth="1"/>
    <col min="5807" max="5808" width="0" style="34" hidden="1" customWidth="1"/>
    <col min="5809" max="5809" width="13.42578125" style="34" customWidth="1"/>
    <col min="5810" max="5811" width="0" style="34" hidden="1" customWidth="1"/>
    <col min="5812" max="5812" width="13.42578125" style="34" customWidth="1"/>
    <col min="5813" max="5814" width="0" style="34" hidden="1" customWidth="1"/>
    <col min="5815" max="5815" width="13.42578125" style="34" customWidth="1"/>
    <col min="5816" max="5817" width="0" style="34" hidden="1" customWidth="1"/>
    <col min="5818" max="5818" width="13.42578125" style="34" customWidth="1"/>
    <col min="5819" max="5820" width="0" style="34" hidden="1" customWidth="1"/>
    <col min="5821" max="5828" width="13.42578125" style="34" customWidth="1"/>
    <col min="5829" max="5829" width="5.28515625" style="34" customWidth="1"/>
    <col min="5830" max="5830" width="8" style="34" customWidth="1"/>
    <col min="5831" max="5895" width="13.42578125" style="34" customWidth="1"/>
    <col min="5896" max="5896" width="6.140625" style="34" customWidth="1"/>
    <col min="5897" max="5936" width="13.42578125" style="34"/>
    <col min="5937" max="5937" width="21.85546875" style="34" customWidth="1"/>
    <col min="5938" max="5940" width="13.42578125" style="34" customWidth="1"/>
    <col min="5941" max="5942" width="0" style="34" hidden="1" customWidth="1"/>
    <col min="5943" max="5943" width="13.42578125" style="34" customWidth="1"/>
    <col min="5944" max="5945" width="0" style="34" hidden="1" customWidth="1"/>
    <col min="5946" max="5946" width="13.42578125" style="34" customWidth="1"/>
    <col min="5947" max="5948" width="0" style="34" hidden="1" customWidth="1"/>
    <col min="5949" max="5949" width="13.42578125" style="34" customWidth="1"/>
    <col min="5950" max="5951" width="0" style="34" hidden="1" customWidth="1"/>
    <col min="5952" max="5952" width="13.42578125" style="34" customWidth="1"/>
    <col min="5953" max="5954" width="0" style="34" hidden="1" customWidth="1"/>
    <col min="5955" max="5955" width="13.42578125" style="34" customWidth="1"/>
    <col min="5956" max="5957" width="0" style="34" hidden="1" customWidth="1"/>
    <col min="5958" max="5958" width="13.42578125" style="34" customWidth="1"/>
    <col min="5959" max="5960" width="0" style="34" hidden="1" customWidth="1"/>
    <col min="5961" max="5961" width="13.42578125" style="34" customWidth="1"/>
    <col min="5962" max="5963" width="0" style="34" hidden="1" customWidth="1"/>
    <col min="5964" max="5964" width="13.42578125" style="34" customWidth="1"/>
    <col min="5965" max="5966" width="0" style="34" hidden="1" customWidth="1"/>
    <col min="5967" max="5967" width="13.42578125" style="34" customWidth="1"/>
    <col min="5968" max="5969" width="0" style="34" hidden="1" customWidth="1"/>
    <col min="5970" max="5970" width="13.42578125" style="34" customWidth="1"/>
    <col min="5971" max="5972" width="0" style="34" hidden="1" customWidth="1"/>
    <col min="5973" max="5973" width="13.42578125" style="34" customWidth="1"/>
    <col min="5974" max="5975" width="0" style="34" hidden="1" customWidth="1"/>
    <col min="5976" max="5977" width="13.42578125" style="34" customWidth="1"/>
    <col min="5978" max="5979" width="0" style="34" hidden="1" customWidth="1"/>
    <col min="5980" max="5980" width="13.42578125" style="34" customWidth="1"/>
    <col min="5981" max="5982" width="0" style="34" hidden="1" customWidth="1"/>
    <col min="5983" max="5983" width="13.42578125" style="34" customWidth="1"/>
    <col min="5984" max="5985" width="0" style="34" hidden="1" customWidth="1"/>
    <col min="5986" max="5986" width="13.42578125" style="34" customWidth="1"/>
    <col min="5987" max="5988" width="0" style="34" hidden="1" customWidth="1"/>
    <col min="5989" max="5989" width="13.42578125" style="34" customWidth="1"/>
    <col min="5990" max="5991" width="0" style="34" hidden="1" customWidth="1"/>
    <col min="5992" max="5992" width="13.28515625" style="34" customWidth="1"/>
    <col min="5993" max="5994" width="0" style="34" hidden="1" customWidth="1"/>
    <col min="5995" max="5995" width="12.85546875" style="34" customWidth="1"/>
    <col min="5996" max="5996" width="13.42578125" style="34" customWidth="1"/>
    <col min="5997" max="5998" width="0" style="34" hidden="1" customWidth="1"/>
    <col min="5999" max="5999" width="13.42578125" style="34" customWidth="1"/>
    <col min="6000" max="6001" width="0" style="34" hidden="1" customWidth="1"/>
    <col min="6002" max="6003" width="13.42578125" style="34" customWidth="1"/>
    <col min="6004" max="6005" width="0" style="34" hidden="1" customWidth="1"/>
    <col min="6006" max="6006" width="13.42578125" style="34" customWidth="1"/>
    <col min="6007" max="6008" width="0" style="34" hidden="1" customWidth="1"/>
    <col min="6009" max="6010" width="13.42578125" style="34" customWidth="1"/>
    <col min="6011" max="6012" width="0" style="34" hidden="1" customWidth="1"/>
    <col min="6013" max="6013" width="13.42578125" style="34" customWidth="1"/>
    <col min="6014" max="6015" width="0" style="34" hidden="1" customWidth="1"/>
    <col min="6016" max="6017" width="13.42578125" style="34" customWidth="1"/>
    <col min="6018" max="6019" width="0" style="34" hidden="1" customWidth="1"/>
    <col min="6020" max="6020" width="13.42578125" style="34" customWidth="1"/>
    <col min="6021" max="6022" width="0" style="34" hidden="1" customWidth="1"/>
    <col min="6023" max="6023" width="13.42578125" style="34" customWidth="1"/>
    <col min="6024" max="6025" width="0" style="34" hidden="1" customWidth="1"/>
    <col min="6026" max="6026" width="13.42578125" style="34" customWidth="1"/>
    <col min="6027" max="6028" width="0" style="34" hidden="1" customWidth="1"/>
    <col min="6029" max="6029" width="13.42578125" style="34" customWidth="1"/>
    <col min="6030" max="6031" width="0" style="34" hidden="1" customWidth="1"/>
    <col min="6032" max="6032" width="13.42578125" style="34" customWidth="1"/>
    <col min="6033" max="6034" width="0" style="34" hidden="1" customWidth="1"/>
    <col min="6035" max="6035" width="13.5703125" style="34" customWidth="1"/>
    <col min="6036" max="6037" width="0" style="34" hidden="1" customWidth="1"/>
    <col min="6038" max="6038" width="13.42578125" style="34" customWidth="1"/>
    <col min="6039" max="6040" width="0" style="34" hidden="1" customWidth="1"/>
    <col min="6041" max="6041" width="13.42578125" style="34" customWidth="1"/>
    <col min="6042" max="6043" width="0" style="34" hidden="1" customWidth="1"/>
    <col min="6044" max="6044" width="13.42578125" style="34" customWidth="1"/>
    <col min="6045" max="6046" width="0" style="34" hidden="1" customWidth="1"/>
    <col min="6047" max="6050" width="13.42578125" style="34" customWidth="1"/>
    <col min="6051" max="6052" width="0" style="34" hidden="1" customWidth="1"/>
    <col min="6053" max="6053" width="13.42578125" style="34" customWidth="1"/>
    <col min="6054" max="6055" width="0" style="34" hidden="1" customWidth="1"/>
    <col min="6056" max="6056" width="13.42578125" style="34" customWidth="1"/>
    <col min="6057" max="6058" width="0" style="34" hidden="1" customWidth="1"/>
    <col min="6059" max="6062" width="13.42578125" style="34" customWidth="1"/>
    <col min="6063" max="6064" width="0" style="34" hidden="1" customWidth="1"/>
    <col min="6065" max="6065" width="13.42578125" style="34" customWidth="1"/>
    <col min="6066" max="6067" width="0" style="34" hidden="1" customWidth="1"/>
    <col min="6068" max="6068" width="13.42578125" style="34" customWidth="1"/>
    <col min="6069" max="6070" width="0" style="34" hidden="1" customWidth="1"/>
    <col min="6071" max="6071" width="13.42578125" style="34" customWidth="1"/>
    <col min="6072" max="6073" width="0" style="34" hidden="1" customWidth="1"/>
    <col min="6074" max="6074" width="13.42578125" style="34" customWidth="1"/>
    <col min="6075" max="6076" width="0" style="34" hidden="1" customWidth="1"/>
    <col min="6077" max="6084" width="13.42578125" style="34" customWidth="1"/>
    <col min="6085" max="6085" width="5.28515625" style="34" customWidth="1"/>
    <col min="6086" max="6086" width="8" style="34" customWidth="1"/>
    <col min="6087" max="6151" width="13.42578125" style="34" customWidth="1"/>
    <col min="6152" max="6152" width="6.140625" style="34" customWidth="1"/>
    <col min="6153" max="6192" width="13.42578125" style="34"/>
    <col min="6193" max="6193" width="21.85546875" style="34" customWidth="1"/>
    <col min="6194" max="6196" width="13.42578125" style="34" customWidth="1"/>
    <col min="6197" max="6198" width="0" style="34" hidden="1" customWidth="1"/>
    <col min="6199" max="6199" width="13.42578125" style="34" customWidth="1"/>
    <col min="6200" max="6201" width="0" style="34" hidden="1" customWidth="1"/>
    <col min="6202" max="6202" width="13.42578125" style="34" customWidth="1"/>
    <col min="6203" max="6204" width="0" style="34" hidden="1" customWidth="1"/>
    <col min="6205" max="6205" width="13.42578125" style="34" customWidth="1"/>
    <col min="6206" max="6207" width="0" style="34" hidden="1" customWidth="1"/>
    <col min="6208" max="6208" width="13.42578125" style="34" customWidth="1"/>
    <col min="6209" max="6210" width="0" style="34" hidden="1" customWidth="1"/>
    <col min="6211" max="6211" width="13.42578125" style="34" customWidth="1"/>
    <col min="6212" max="6213" width="0" style="34" hidden="1" customWidth="1"/>
    <col min="6214" max="6214" width="13.42578125" style="34" customWidth="1"/>
    <col min="6215" max="6216" width="0" style="34" hidden="1" customWidth="1"/>
    <col min="6217" max="6217" width="13.42578125" style="34" customWidth="1"/>
    <col min="6218" max="6219" width="0" style="34" hidden="1" customWidth="1"/>
    <col min="6220" max="6220" width="13.42578125" style="34" customWidth="1"/>
    <col min="6221" max="6222" width="0" style="34" hidden="1" customWidth="1"/>
    <col min="6223" max="6223" width="13.42578125" style="34" customWidth="1"/>
    <col min="6224" max="6225" width="0" style="34" hidden="1" customWidth="1"/>
    <col min="6226" max="6226" width="13.42578125" style="34" customWidth="1"/>
    <col min="6227" max="6228" width="0" style="34" hidden="1" customWidth="1"/>
    <col min="6229" max="6229" width="13.42578125" style="34" customWidth="1"/>
    <col min="6230" max="6231" width="0" style="34" hidden="1" customWidth="1"/>
    <col min="6232" max="6233" width="13.42578125" style="34" customWidth="1"/>
    <col min="6234" max="6235" width="0" style="34" hidden="1" customWidth="1"/>
    <col min="6236" max="6236" width="13.42578125" style="34" customWidth="1"/>
    <col min="6237" max="6238" width="0" style="34" hidden="1" customWidth="1"/>
    <col min="6239" max="6239" width="13.42578125" style="34" customWidth="1"/>
    <col min="6240" max="6241" width="0" style="34" hidden="1" customWidth="1"/>
    <col min="6242" max="6242" width="13.42578125" style="34" customWidth="1"/>
    <col min="6243" max="6244" width="0" style="34" hidden="1" customWidth="1"/>
    <col min="6245" max="6245" width="13.42578125" style="34" customWidth="1"/>
    <col min="6246" max="6247" width="0" style="34" hidden="1" customWidth="1"/>
    <col min="6248" max="6248" width="13.28515625" style="34" customWidth="1"/>
    <col min="6249" max="6250" width="0" style="34" hidden="1" customWidth="1"/>
    <col min="6251" max="6251" width="12.85546875" style="34" customWidth="1"/>
    <col min="6252" max="6252" width="13.42578125" style="34" customWidth="1"/>
    <col min="6253" max="6254" width="0" style="34" hidden="1" customWidth="1"/>
    <col min="6255" max="6255" width="13.42578125" style="34" customWidth="1"/>
    <col min="6256" max="6257" width="0" style="34" hidden="1" customWidth="1"/>
    <col min="6258" max="6259" width="13.42578125" style="34" customWidth="1"/>
    <col min="6260" max="6261" width="0" style="34" hidden="1" customWidth="1"/>
    <col min="6262" max="6262" width="13.42578125" style="34" customWidth="1"/>
    <col min="6263" max="6264" width="0" style="34" hidden="1" customWidth="1"/>
    <col min="6265" max="6266" width="13.42578125" style="34" customWidth="1"/>
    <col min="6267" max="6268" width="0" style="34" hidden="1" customWidth="1"/>
    <col min="6269" max="6269" width="13.42578125" style="34" customWidth="1"/>
    <col min="6270" max="6271" width="0" style="34" hidden="1" customWidth="1"/>
    <col min="6272" max="6273" width="13.42578125" style="34" customWidth="1"/>
    <col min="6274" max="6275" width="0" style="34" hidden="1" customWidth="1"/>
    <col min="6276" max="6276" width="13.42578125" style="34" customWidth="1"/>
    <col min="6277" max="6278" width="0" style="34" hidden="1" customWidth="1"/>
    <col min="6279" max="6279" width="13.42578125" style="34" customWidth="1"/>
    <col min="6280" max="6281" width="0" style="34" hidden="1" customWidth="1"/>
    <col min="6282" max="6282" width="13.42578125" style="34" customWidth="1"/>
    <col min="6283" max="6284" width="0" style="34" hidden="1" customWidth="1"/>
    <col min="6285" max="6285" width="13.42578125" style="34" customWidth="1"/>
    <col min="6286" max="6287" width="0" style="34" hidden="1" customWidth="1"/>
    <col min="6288" max="6288" width="13.42578125" style="34" customWidth="1"/>
    <col min="6289" max="6290" width="0" style="34" hidden="1" customWidth="1"/>
    <col min="6291" max="6291" width="13.5703125" style="34" customWidth="1"/>
    <col min="6292" max="6293" width="0" style="34" hidden="1" customWidth="1"/>
    <col min="6294" max="6294" width="13.42578125" style="34" customWidth="1"/>
    <col min="6295" max="6296" width="0" style="34" hidden="1" customWidth="1"/>
    <col min="6297" max="6297" width="13.42578125" style="34" customWidth="1"/>
    <col min="6298" max="6299" width="0" style="34" hidden="1" customWidth="1"/>
    <col min="6300" max="6300" width="13.42578125" style="34" customWidth="1"/>
    <col min="6301" max="6302" width="0" style="34" hidden="1" customWidth="1"/>
    <col min="6303" max="6306" width="13.42578125" style="34" customWidth="1"/>
    <col min="6307" max="6308" width="0" style="34" hidden="1" customWidth="1"/>
    <col min="6309" max="6309" width="13.42578125" style="34" customWidth="1"/>
    <col min="6310" max="6311" width="0" style="34" hidden="1" customWidth="1"/>
    <col min="6312" max="6312" width="13.42578125" style="34" customWidth="1"/>
    <col min="6313" max="6314" width="0" style="34" hidden="1" customWidth="1"/>
    <col min="6315" max="6318" width="13.42578125" style="34" customWidth="1"/>
    <col min="6319" max="6320" width="0" style="34" hidden="1" customWidth="1"/>
    <col min="6321" max="6321" width="13.42578125" style="34" customWidth="1"/>
    <col min="6322" max="6323" width="0" style="34" hidden="1" customWidth="1"/>
    <col min="6324" max="6324" width="13.42578125" style="34" customWidth="1"/>
    <col min="6325" max="6326" width="0" style="34" hidden="1" customWidth="1"/>
    <col min="6327" max="6327" width="13.42578125" style="34" customWidth="1"/>
    <col min="6328" max="6329" width="0" style="34" hidden="1" customWidth="1"/>
    <col min="6330" max="6330" width="13.42578125" style="34" customWidth="1"/>
    <col min="6331" max="6332" width="0" style="34" hidden="1" customWidth="1"/>
    <col min="6333" max="6340" width="13.42578125" style="34" customWidth="1"/>
    <col min="6341" max="6341" width="5.28515625" style="34" customWidth="1"/>
    <col min="6342" max="6342" width="8" style="34" customWidth="1"/>
    <col min="6343" max="6407" width="13.42578125" style="34" customWidth="1"/>
    <col min="6408" max="6408" width="6.140625" style="34" customWidth="1"/>
    <col min="6409" max="6448" width="13.42578125" style="34"/>
    <col min="6449" max="6449" width="21.85546875" style="34" customWidth="1"/>
    <col min="6450" max="6452" width="13.42578125" style="34" customWidth="1"/>
    <col min="6453" max="6454" width="0" style="34" hidden="1" customWidth="1"/>
    <col min="6455" max="6455" width="13.42578125" style="34" customWidth="1"/>
    <col min="6456" max="6457" width="0" style="34" hidden="1" customWidth="1"/>
    <col min="6458" max="6458" width="13.42578125" style="34" customWidth="1"/>
    <col min="6459" max="6460" width="0" style="34" hidden="1" customWidth="1"/>
    <col min="6461" max="6461" width="13.42578125" style="34" customWidth="1"/>
    <col min="6462" max="6463" width="0" style="34" hidden="1" customWidth="1"/>
    <col min="6464" max="6464" width="13.42578125" style="34" customWidth="1"/>
    <col min="6465" max="6466" width="0" style="34" hidden="1" customWidth="1"/>
    <col min="6467" max="6467" width="13.42578125" style="34" customWidth="1"/>
    <col min="6468" max="6469" width="0" style="34" hidden="1" customWidth="1"/>
    <col min="6470" max="6470" width="13.42578125" style="34" customWidth="1"/>
    <col min="6471" max="6472" width="0" style="34" hidden="1" customWidth="1"/>
    <col min="6473" max="6473" width="13.42578125" style="34" customWidth="1"/>
    <col min="6474" max="6475" width="0" style="34" hidden="1" customWidth="1"/>
    <col min="6476" max="6476" width="13.42578125" style="34" customWidth="1"/>
    <col min="6477" max="6478" width="0" style="34" hidden="1" customWidth="1"/>
    <col min="6479" max="6479" width="13.42578125" style="34" customWidth="1"/>
    <col min="6480" max="6481" width="0" style="34" hidden="1" customWidth="1"/>
    <col min="6482" max="6482" width="13.42578125" style="34" customWidth="1"/>
    <col min="6483" max="6484" width="0" style="34" hidden="1" customWidth="1"/>
    <col min="6485" max="6485" width="13.42578125" style="34" customWidth="1"/>
    <col min="6486" max="6487" width="0" style="34" hidden="1" customWidth="1"/>
    <col min="6488" max="6489" width="13.42578125" style="34" customWidth="1"/>
    <col min="6490" max="6491" width="0" style="34" hidden="1" customWidth="1"/>
    <col min="6492" max="6492" width="13.42578125" style="34" customWidth="1"/>
    <col min="6493" max="6494" width="0" style="34" hidden="1" customWidth="1"/>
    <col min="6495" max="6495" width="13.42578125" style="34" customWidth="1"/>
    <col min="6496" max="6497" width="0" style="34" hidden="1" customWidth="1"/>
    <col min="6498" max="6498" width="13.42578125" style="34" customWidth="1"/>
    <col min="6499" max="6500" width="0" style="34" hidden="1" customWidth="1"/>
    <col min="6501" max="6501" width="13.42578125" style="34" customWidth="1"/>
    <col min="6502" max="6503" width="0" style="34" hidden="1" customWidth="1"/>
    <col min="6504" max="6504" width="13.28515625" style="34" customWidth="1"/>
    <col min="6505" max="6506" width="0" style="34" hidden="1" customWidth="1"/>
    <col min="6507" max="6507" width="12.85546875" style="34" customWidth="1"/>
    <col min="6508" max="6508" width="13.42578125" style="34" customWidth="1"/>
    <col min="6509" max="6510" width="0" style="34" hidden="1" customWidth="1"/>
    <col min="6511" max="6511" width="13.42578125" style="34" customWidth="1"/>
    <col min="6512" max="6513" width="0" style="34" hidden="1" customWidth="1"/>
    <col min="6514" max="6515" width="13.42578125" style="34" customWidth="1"/>
    <col min="6516" max="6517" width="0" style="34" hidden="1" customWidth="1"/>
    <col min="6518" max="6518" width="13.42578125" style="34" customWidth="1"/>
    <col min="6519" max="6520" width="0" style="34" hidden="1" customWidth="1"/>
    <col min="6521" max="6522" width="13.42578125" style="34" customWidth="1"/>
    <col min="6523" max="6524" width="0" style="34" hidden="1" customWidth="1"/>
    <col min="6525" max="6525" width="13.42578125" style="34" customWidth="1"/>
    <col min="6526" max="6527" width="0" style="34" hidden="1" customWidth="1"/>
    <col min="6528" max="6529" width="13.42578125" style="34" customWidth="1"/>
    <col min="6530" max="6531" width="0" style="34" hidden="1" customWidth="1"/>
    <col min="6532" max="6532" width="13.42578125" style="34" customWidth="1"/>
    <col min="6533" max="6534" width="0" style="34" hidden="1" customWidth="1"/>
    <col min="6535" max="6535" width="13.42578125" style="34" customWidth="1"/>
    <col min="6536" max="6537" width="0" style="34" hidden="1" customWidth="1"/>
    <col min="6538" max="6538" width="13.42578125" style="34" customWidth="1"/>
    <col min="6539" max="6540" width="0" style="34" hidden="1" customWidth="1"/>
    <col min="6541" max="6541" width="13.42578125" style="34" customWidth="1"/>
    <col min="6542" max="6543" width="0" style="34" hidden="1" customWidth="1"/>
    <col min="6544" max="6544" width="13.42578125" style="34" customWidth="1"/>
    <col min="6545" max="6546" width="0" style="34" hidden="1" customWidth="1"/>
    <col min="6547" max="6547" width="13.5703125" style="34" customWidth="1"/>
    <col min="6548" max="6549" width="0" style="34" hidden="1" customWidth="1"/>
    <col min="6550" max="6550" width="13.42578125" style="34" customWidth="1"/>
    <col min="6551" max="6552" width="0" style="34" hidden="1" customWidth="1"/>
    <col min="6553" max="6553" width="13.42578125" style="34" customWidth="1"/>
    <col min="6554" max="6555" width="0" style="34" hidden="1" customWidth="1"/>
    <col min="6556" max="6556" width="13.42578125" style="34" customWidth="1"/>
    <col min="6557" max="6558" width="0" style="34" hidden="1" customWidth="1"/>
    <col min="6559" max="6562" width="13.42578125" style="34" customWidth="1"/>
    <col min="6563" max="6564" width="0" style="34" hidden="1" customWidth="1"/>
    <col min="6565" max="6565" width="13.42578125" style="34" customWidth="1"/>
    <col min="6566" max="6567" width="0" style="34" hidden="1" customWidth="1"/>
    <col min="6568" max="6568" width="13.42578125" style="34" customWidth="1"/>
    <col min="6569" max="6570" width="0" style="34" hidden="1" customWidth="1"/>
    <col min="6571" max="6574" width="13.42578125" style="34" customWidth="1"/>
    <col min="6575" max="6576" width="0" style="34" hidden="1" customWidth="1"/>
    <col min="6577" max="6577" width="13.42578125" style="34" customWidth="1"/>
    <col min="6578" max="6579" width="0" style="34" hidden="1" customWidth="1"/>
    <col min="6580" max="6580" width="13.42578125" style="34" customWidth="1"/>
    <col min="6581" max="6582" width="0" style="34" hidden="1" customWidth="1"/>
    <col min="6583" max="6583" width="13.42578125" style="34" customWidth="1"/>
    <col min="6584" max="6585" width="0" style="34" hidden="1" customWidth="1"/>
    <col min="6586" max="6586" width="13.42578125" style="34" customWidth="1"/>
    <col min="6587" max="6588" width="0" style="34" hidden="1" customWidth="1"/>
    <col min="6589" max="6596" width="13.42578125" style="34" customWidth="1"/>
    <col min="6597" max="6597" width="5.28515625" style="34" customWidth="1"/>
    <col min="6598" max="6598" width="8" style="34" customWidth="1"/>
    <col min="6599" max="6663" width="13.42578125" style="34" customWidth="1"/>
    <col min="6664" max="6664" width="6.140625" style="34" customWidth="1"/>
    <col min="6665" max="6704" width="13.42578125" style="34"/>
    <col min="6705" max="6705" width="21.85546875" style="34" customWidth="1"/>
    <col min="6706" max="6708" width="13.42578125" style="34" customWidth="1"/>
    <col min="6709" max="6710" width="0" style="34" hidden="1" customWidth="1"/>
    <col min="6711" max="6711" width="13.42578125" style="34" customWidth="1"/>
    <col min="6712" max="6713" width="0" style="34" hidden="1" customWidth="1"/>
    <col min="6714" max="6714" width="13.42578125" style="34" customWidth="1"/>
    <col min="6715" max="6716" width="0" style="34" hidden="1" customWidth="1"/>
    <col min="6717" max="6717" width="13.42578125" style="34" customWidth="1"/>
    <col min="6718" max="6719" width="0" style="34" hidden="1" customWidth="1"/>
    <col min="6720" max="6720" width="13.42578125" style="34" customWidth="1"/>
    <col min="6721" max="6722" width="0" style="34" hidden="1" customWidth="1"/>
    <col min="6723" max="6723" width="13.42578125" style="34" customWidth="1"/>
    <col min="6724" max="6725" width="0" style="34" hidden="1" customWidth="1"/>
    <col min="6726" max="6726" width="13.42578125" style="34" customWidth="1"/>
    <col min="6727" max="6728" width="0" style="34" hidden="1" customWidth="1"/>
    <col min="6729" max="6729" width="13.42578125" style="34" customWidth="1"/>
    <col min="6730" max="6731" width="0" style="34" hidden="1" customWidth="1"/>
    <col min="6732" max="6732" width="13.42578125" style="34" customWidth="1"/>
    <col min="6733" max="6734" width="0" style="34" hidden="1" customWidth="1"/>
    <col min="6735" max="6735" width="13.42578125" style="34" customWidth="1"/>
    <col min="6736" max="6737" width="0" style="34" hidden="1" customWidth="1"/>
    <col min="6738" max="6738" width="13.42578125" style="34" customWidth="1"/>
    <col min="6739" max="6740" width="0" style="34" hidden="1" customWidth="1"/>
    <col min="6741" max="6741" width="13.42578125" style="34" customWidth="1"/>
    <col min="6742" max="6743" width="0" style="34" hidden="1" customWidth="1"/>
    <col min="6744" max="6745" width="13.42578125" style="34" customWidth="1"/>
    <col min="6746" max="6747" width="0" style="34" hidden="1" customWidth="1"/>
    <col min="6748" max="6748" width="13.42578125" style="34" customWidth="1"/>
    <col min="6749" max="6750" width="0" style="34" hidden="1" customWidth="1"/>
    <col min="6751" max="6751" width="13.42578125" style="34" customWidth="1"/>
    <col min="6752" max="6753" width="0" style="34" hidden="1" customWidth="1"/>
    <col min="6754" max="6754" width="13.42578125" style="34" customWidth="1"/>
    <col min="6755" max="6756" width="0" style="34" hidden="1" customWidth="1"/>
    <col min="6757" max="6757" width="13.42578125" style="34" customWidth="1"/>
    <col min="6758" max="6759" width="0" style="34" hidden="1" customWidth="1"/>
    <col min="6760" max="6760" width="13.28515625" style="34" customWidth="1"/>
    <col min="6761" max="6762" width="0" style="34" hidden="1" customWidth="1"/>
    <col min="6763" max="6763" width="12.85546875" style="34" customWidth="1"/>
    <col min="6764" max="6764" width="13.42578125" style="34" customWidth="1"/>
    <col min="6765" max="6766" width="0" style="34" hidden="1" customWidth="1"/>
    <col min="6767" max="6767" width="13.42578125" style="34" customWidth="1"/>
    <col min="6768" max="6769" width="0" style="34" hidden="1" customWidth="1"/>
    <col min="6770" max="6771" width="13.42578125" style="34" customWidth="1"/>
    <col min="6772" max="6773" width="0" style="34" hidden="1" customWidth="1"/>
    <col min="6774" max="6774" width="13.42578125" style="34" customWidth="1"/>
    <col min="6775" max="6776" width="0" style="34" hidden="1" customWidth="1"/>
    <col min="6777" max="6778" width="13.42578125" style="34" customWidth="1"/>
    <col min="6779" max="6780" width="0" style="34" hidden="1" customWidth="1"/>
    <col min="6781" max="6781" width="13.42578125" style="34" customWidth="1"/>
    <col min="6782" max="6783" width="0" style="34" hidden="1" customWidth="1"/>
    <col min="6784" max="6785" width="13.42578125" style="34" customWidth="1"/>
    <col min="6786" max="6787" width="0" style="34" hidden="1" customWidth="1"/>
    <col min="6788" max="6788" width="13.42578125" style="34" customWidth="1"/>
    <col min="6789" max="6790" width="0" style="34" hidden="1" customWidth="1"/>
    <col min="6791" max="6791" width="13.42578125" style="34" customWidth="1"/>
    <col min="6792" max="6793" width="0" style="34" hidden="1" customWidth="1"/>
    <col min="6794" max="6794" width="13.42578125" style="34" customWidth="1"/>
    <col min="6795" max="6796" width="0" style="34" hidden="1" customWidth="1"/>
    <col min="6797" max="6797" width="13.42578125" style="34" customWidth="1"/>
    <col min="6798" max="6799" width="0" style="34" hidden="1" customWidth="1"/>
    <col min="6800" max="6800" width="13.42578125" style="34" customWidth="1"/>
    <col min="6801" max="6802" width="0" style="34" hidden="1" customWidth="1"/>
    <col min="6803" max="6803" width="13.5703125" style="34" customWidth="1"/>
    <col min="6804" max="6805" width="0" style="34" hidden="1" customWidth="1"/>
    <col min="6806" max="6806" width="13.42578125" style="34" customWidth="1"/>
    <col min="6807" max="6808" width="0" style="34" hidden="1" customWidth="1"/>
    <col min="6809" max="6809" width="13.42578125" style="34" customWidth="1"/>
    <col min="6810" max="6811" width="0" style="34" hidden="1" customWidth="1"/>
    <col min="6812" max="6812" width="13.42578125" style="34" customWidth="1"/>
    <col min="6813" max="6814" width="0" style="34" hidden="1" customWidth="1"/>
    <col min="6815" max="6818" width="13.42578125" style="34" customWidth="1"/>
    <col min="6819" max="6820" width="0" style="34" hidden="1" customWidth="1"/>
    <col min="6821" max="6821" width="13.42578125" style="34" customWidth="1"/>
    <col min="6822" max="6823" width="0" style="34" hidden="1" customWidth="1"/>
    <col min="6824" max="6824" width="13.42578125" style="34" customWidth="1"/>
    <col min="6825" max="6826" width="0" style="34" hidden="1" customWidth="1"/>
    <col min="6827" max="6830" width="13.42578125" style="34" customWidth="1"/>
    <col min="6831" max="6832" width="0" style="34" hidden="1" customWidth="1"/>
    <col min="6833" max="6833" width="13.42578125" style="34" customWidth="1"/>
    <col min="6834" max="6835" width="0" style="34" hidden="1" customWidth="1"/>
    <col min="6836" max="6836" width="13.42578125" style="34" customWidth="1"/>
    <col min="6837" max="6838" width="0" style="34" hidden="1" customWidth="1"/>
    <col min="6839" max="6839" width="13.42578125" style="34" customWidth="1"/>
    <col min="6840" max="6841" width="0" style="34" hidden="1" customWidth="1"/>
    <col min="6842" max="6842" width="13.42578125" style="34" customWidth="1"/>
    <col min="6843" max="6844" width="0" style="34" hidden="1" customWidth="1"/>
    <col min="6845" max="6852" width="13.42578125" style="34" customWidth="1"/>
    <col min="6853" max="6853" width="5.28515625" style="34" customWidth="1"/>
    <col min="6854" max="6854" width="8" style="34" customWidth="1"/>
    <col min="6855" max="6919" width="13.42578125" style="34" customWidth="1"/>
    <col min="6920" max="6920" width="6.140625" style="34" customWidth="1"/>
    <col min="6921" max="6960" width="13.42578125" style="34"/>
    <col min="6961" max="6961" width="21.85546875" style="34" customWidth="1"/>
    <col min="6962" max="6964" width="13.42578125" style="34" customWidth="1"/>
    <col min="6965" max="6966" width="0" style="34" hidden="1" customWidth="1"/>
    <col min="6967" max="6967" width="13.42578125" style="34" customWidth="1"/>
    <col min="6968" max="6969" width="0" style="34" hidden="1" customWidth="1"/>
    <col min="6970" max="6970" width="13.42578125" style="34" customWidth="1"/>
    <col min="6971" max="6972" width="0" style="34" hidden="1" customWidth="1"/>
    <col min="6973" max="6973" width="13.42578125" style="34" customWidth="1"/>
    <col min="6974" max="6975" width="0" style="34" hidden="1" customWidth="1"/>
    <col min="6976" max="6976" width="13.42578125" style="34" customWidth="1"/>
    <col min="6977" max="6978" width="0" style="34" hidden="1" customWidth="1"/>
    <col min="6979" max="6979" width="13.42578125" style="34" customWidth="1"/>
    <col min="6980" max="6981" width="0" style="34" hidden="1" customWidth="1"/>
    <col min="6982" max="6982" width="13.42578125" style="34" customWidth="1"/>
    <col min="6983" max="6984" width="0" style="34" hidden="1" customWidth="1"/>
    <col min="6985" max="6985" width="13.42578125" style="34" customWidth="1"/>
    <col min="6986" max="6987" width="0" style="34" hidden="1" customWidth="1"/>
    <col min="6988" max="6988" width="13.42578125" style="34" customWidth="1"/>
    <col min="6989" max="6990" width="0" style="34" hidden="1" customWidth="1"/>
    <col min="6991" max="6991" width="13.42578125" style="34" customWidth="1"/>
    <col min="6992" max="6993" width="0" style="34" hidden="1" customWidth="1"/>
    <col min="6994" max="6994" width="13.42578125" style="34" customWidth="1"/>
    <col min="6995" max="6996" width="0" style="34" hidden="1" customWidth="1"/>
    <col min="6997" max="6997" width="13.42578125" style="34" customWidth="1"/>
    <col min="6998" max="6999" width="0" style="34" hidden="1" customWidth="1"/>
    <col min="7000" max="7001" width="13.42578125" style="34" customWidth="1"/>
    <col min="7002" max="7003" width="0" style="34" hidden="1" customWidth="1"/>
    <col min="7004" max="7004" width="13.42578125" style="34" customWidth="1"/>
    <col min="7005" max="7006" width="0" style="34" hidden="1" customWidth="1"/>
    <col min="7007" max="7007" width="13.42578125" style="34" customWidth="1"/>
    <col min="7008" max="7009" width="0" style="34" hidden="1" customWidth="1"/>
    <col min="7010" max="7010" width="13.42578125" style="34" customWidth="1"/>
    <col min="7011" max="7012" width="0" style="34" hidden="1" customWidth="1"/>
    <col min="7013" max="7013" width="13.42578125" style="34" customWidth="1"/>
    <col min="7014" max="7015" width="0" style="34" hidden="1" customWidth="1"/>
    <col min="7016" max="7016" width="13.28515625" style="34" customWidth="1"/>
    <col min="7017" max="7018" width="0" style="34" hidden="1" customWidth="1"/>
    <col min="7019" max="7019" width="12.85546875" style="34" customWidth="1"/>
    <col min="7020" max="7020" width="13.42578125" style="34" customWidth="1"/>
    <col min="7021" max="7022" width="0" style="34" hidden="1" customWidth="1"/>
    <col min="7023" max="7023" width="13.42578125" style="34" customWidth="1"/>
    <col min="7024" max="7025" width="0" style="34" hidden="1" customWidth="1"/>
    <col min="7026" max="7027" width="13.42578125" style="34" customWidth="1"/>
    <col min="7028" max="7029" width="0" style="34" hidden="1" customWidth="1"/>
    <col min="7030" max="7030" width="13.42578125" style="34" customWidth="1"/>
    <col min="7031" max="7032" width="0" style="34" hidden="1" customWidth="1"/>
    <col min="7033" max="7034" width="13.42578125" style="34" customWidth="1"/>
    <col min="7035" max="7036" width="0" style="34" hidden="1" customWidth="1"/>
    <col min="7037" max="7037" width="13.42578125" style="34" customWidth="1"/>
    <col min="7038" max="7039" width="0" style="34" hidden="1" customWidth="1"/>
    <col min="7040" max="7041" width="13.42578125" style="34" customWidth="1"/>
    <col min="7042" max="7043" width="0" style="34" hidden="1" customWidth="1"/>
    <col min="7044" max="7044" width="13.42578125" style="34" customWidth="1"/>
    <col min="7045" max="7046" width="0" style="34" hidden="1" customWidth="1"/>
    <col min="7047" max="7047" width="13.42578125" style="34" customWidth="1"/>
    <col min="7048" max="7049" width="0" style="34" hidden="1" customWidth="1"/>
    <col min="7050" max="7050" width="13.42578125" style="34" customWidth="1"/>
    <col min="7051" max="7052" width="0" style="34" hidden="1" customWidth="1"/>
    <col min="7053" max="7053" width="13.42578125" style="34" customWidth="1"/>
    <col min="7054" max="7055" width="0" style="34" hidden="1" customWidth="1"/>
    <col min="7056" max="7056" width="13.42578125" style="34" customWidth="1"/>
    <col min="7057" max="7058" width="0" style="34" hidden="1" customWidth="1"/>
    <col min="7059" max="7059" width="13.5703125" style="34" customWidth="1"/>
    <col min="7060" max="7061" width="0" style="34" hidden="1" customWidth="1"/>
    <col min="7062" max="7062" width="13.42578125" style="34" customWidth="1"/>
    <col min="7063" max="7064" width="0" style="34" hidden="1" customWidth="1"/>
    <col min="7065" max="7065" width="13.42578125" style="34" customWidth="1"/>
    <col min="7066" max="7067" width="0" style="34" hidden="1" customWidth="1"/>
    <col min="7068" max="7068" width="13.42578125" style="34" customWidth="1"/>
    <col min="7069" max="7070" width="0" style="34" hidden="1" customWidth="1"/>
    <col min="7071" max="7074" width="13.42578125" style="34" customWidth="1"/>
    <col min="7075" max="7076" width="0" style="34" hidden="1" customWidth="1"/>
    <col min="7077" max="7077" width="13.42578125" style="34" customWidth="1"/>
    <col min="7078" max="7079" width="0" style="34" hidden="1" customWidth="1"/>
    <col min="7080" max="7080" width="13.42578125" style="34" customWidth="1"/>
    <col min="7081" max="7082" width="0" style="34" hidden="1" customWidth="1"/>
    <col min="7083" max="7086" width="13.42578125" style="34" customWidth="1"/>
    <col min="7087" max="7088" width="0" style="34" hidden="1" customWidth="1"/>
    <col min="7089" max="7089" width="13.42578125" style="34" customWidth="1"/>
    <col min="7090" max="7091" width="0" style="34" hidden="1" customWidth="1"/>
    <col min="7092" max="7092" width="13.42578125" style="34" customWidth="1"/>
    <col min="7093" max="7094" width="0" style="34" hidden="1" customWidth="1"/>
    <col min="7095" max="7095" width="13.42578125" style="34" customWidth="1"/>
    <col min="7096" max="7097" width="0" style="34" hidden="1" customWidth="1"/>
    <col min="7098" max="7098" width="13.42578125" style="34" customWidth="1"/>
    <col min="7099" max="7100" width="0" style="34" hidden="1" customWidth="1"/>
    <col min="7101" max="7108" width="13.42578125" style="34" customWidth="1"/>
    <col min="7109" max="7109" width="5.28515625" style="34" customWidth="1"/>
    <col min="7110" max="7110" width="8" style="34" customWidth="1"/>
    <col min="7111" max="7175" width="13.42578125" style="34" customWidth="1"/>
    <col min="7176" max="7176" width="6.140625" style="34" customWidth="1"/>
    <col min="7177" max="7216" width="13.42578125" style="34"/>
    <col min="7217" max="7217" width="21.85546875" style="34" customWidth="1"/>
    <col min="7218" max="7220" width="13.42578125" style="34" customWidth="1"/>
    <col min="7221" max="7222" width="0" style="34" hidden="1" customWidth="1"/>
    <col min="7223" max="7223" width="13.42578125" style="34" customWidth="1"/>
    <col min="7224" max="7225" width="0" style="34" hidden="1" customWidth="1"/>
    <col min="7226" max="7226" width="13.42578125" style="34" customWidth="1"/>
    <col min="7227" max="7228" width="0" style="34" hidden="1" customWidth="1"/>
    <col min="7229" max="7229" width="13.42578125" style="34" customWidth="1"/>
    <col min="7230" max="7231" width="0" style="34" hidden="1" customWidth="1"/>
    <col min="7232" max="7232" width="13.42578125" style="34" customWidth="1"/>
    <col min="7233" max="7234" width="0" style="34" hidden="1" customWidth="1"/>
    <col min="7235" max="7235" width="13.42578125" style="34" customWidth="1"/>
    <col min="7236" max="7237" width="0" style="34" hidden="1" customWidth="1"/>
    <col min="7238" max="7238" width="13.42578125" style="34" customWidth="1"/>
    <col min="7239" max="7240" width="0" style="34" hidden="1" customWidth="1"/>
    <col min="7241" max="7241" width="13.42578125" style="34" customWidth="1"/>
    <col min="7242" max="7243" width="0" style="34" hidden="1" customWidth="1"/>
    <col min="7244" max="7244" width="13.42578125" style="34" customWidth="1"/>
    <col min="7245" max="7246" width="0" style="34" hidden="1" customWidth="1"/>
    <col min="7247" max="7247" width="13.42578125" style="34" customWidth="1"/>
    <col min="7248" max="7249" width="0" style="34" hidden="1" customWidth="1"/>
    <col min="7250" max="7250" width="13.42578125" style="34" customWidth="1"/>
    <col min="7251" max="7252" width="0" style="34" hidden="1" customWidth="1"/>
    <col min="7253" max="7253" width="13.42578125" style="34" customWidth="1"/>
    <col min="7254" max="7255" width="0" style="34" hidden="1" customWidth="1"/>
    <col min="7256" max="7257" width="13.42578125" style="34" customWidth="1"/>
    <col min="7258" max="7259" width="0" style="34" hidden="1" customWidth="1"/>
    <col min="7260" max="7260" width="13.42578125" style="34" customWidth="1"/>
    <col min="7261" max="7262" width="0" style="34" hidden="1" customWidth="1"/>
    <col min="7263" max="7263" width="13.42578125" style="34" customWidth="1"/>
    <col min="7264" max="7265" width="0" style="34" hidden="1" customWidth="1"/>
    <col min="7266" max="7266" width="13.42578125" style="34" customWidth="1"/>
    <col min="7267" max="7268" width="0" style="34" hidden="1" customWidth="1"/>
    <col min="7269" max="7269" width="13.42578125" style="34" customWidth="1"/>
    <col min="7270" max="7271" width="0" style="34" hidden="1" customWidth="1"/>
    <col min="7272" max="7272" width="13.28515625" style="34" customWidth="1"/>
    <col min="7273" max="7274" width="0" style="34" hidden="1" customWidth="1"/>
    <col min="7275" max="7275" width="12.85546875" style="34" customWidth="1"/>
    <col min="7276" max="7276" width="13.42578125" style="34" customWidth="1"/>
    <col min="7277" max="7278" width="0" style="34" hidden="1" customWidth="1"/>
    <col min="7279" max="7279" width="13.42578125" style="34" customWidth="1"/>
    <col min="7280" max="7281" width="0" style="34" hidden="1" customWidth="1"/>
    <col min="7282" max="7283" width="13.42578125" style="34" customWidth="1"/>
    <col min="7284" max="7285" width="0" style="34" hidden="1" customWidth="1"/>
    <col min="7286" max="7286" width="13.42578125" style="34" customWidth="1"/>
    <col min="7287" max="7288" width="0" style="34" hidden="1" customWidth="1"/>
    <col min="7289" max="7290" width="13.42578125" style="34" customWidth="1"/>
    <col min="7291" max="7292" width="0" style="34" hidden="1" customWidth="1"/>
    <col min="7293" max="7293" width="13.42578125" style="34" customWidth="1"/>
    <col min="7294" max="7295" width="0" style="34" hidden="1" customWidth="1"/>
    <col min="7296" max="7297" width="13.42578125" style="34" customWidth="1"/>
    <col min="7298" max="7299" width="0" style="34" hidden="1" customWidth="1"/>
    <col min="7300" max="7300" width="13.42578125" style="34" customWidth="1"/>
    <col min="7301" max="7302" width="0" style="34" hidden="1" customWidth="1"/>
    <col min="7303" max="7303" width="13.42578125" style="34" customWidth="1"/>
    <col min="7304" max="7305" width="0" style="34" hidden="1" customWidth="1"/>
    <col min="7306" max="7306" width="13.42578125" style="34" customWidth="1"/>
    <col min="7307" max="7308" width="0" style="34" hidden="1" customWidth="1"/>
    <col min="7309" max="7309" width="13.42578125" style="34" customWidth="1"/>
    <col min="7310" max="7311" width="0" style="34" hidden="1" customWidth="1"/>
    <col min="7312" max="7312" width="13.42578125" style="34" customWidth="1"/>
    <col min="7313" max="7314" width="0" style="34" hidden="1" customWidth="1"/>
    <col min="7315" max="7315" width="13.5703125" style="34" customWidth="1"/>
    <col min="7316" max="7317" width="0" style="34" hidden="1" customWidth="1"/>
    <col min="7318" max="7318" width="13.42578125" style="34" customWidth="1"/>
    <col min="7319" max="7320" width="0" style="34" hidden="1" customWidth="1"/>
    <col min="7321" max="7321" width="13.42578125" style="34" customWidth="1"/>
    <col min="7322" max="7323" width="0" style="34" hidden="1" customWidth="1"/>
    <col min="7324" max="7324" width="13.42578125" style="34" customWidth="1"/>
    <col min="7325" max="7326" width="0" style="34" hidden="1" customWidth="1"/>
    <col min="7327" max="7330" width="13.42578125" style="34" customWidth="1"/>
    <col min="7331" max="7332" width="0" style="34" hidden="1" customWidth="1"/>
    <col min="7333" max="7333" width="13.42578125" style="34" customWidth="1"/>
    <col min="7334" max="7335" width="0" style="34" hidden="1" customWidth="1"/>
    <col min="7336" max="7336" width="13.42578125" style="34" customWidth="1"/>
    <col min="7337" max="7338" width="0" style="34" hidden="1" customWidth="1"/>
    <col min="7339" max="7342" width="13.42578125" style="34" customWidth="1"/>
    <col min="7343" max="7344" width="0" style="34" hidden="1" customWidth="1"/>
    <col min="7345" max="7345" width="13.42578125" style="34" customWidth="1"/>
    <col min="7346" max="7347" width="0" style="34" hidden="1" customWidth="1"/>
    <col min="7348" max="7348" width="13.42578125" style="34" customWidth="1"/>
    <col min="7349" max="7350" width="0" style="34" hidden="1" customWidth="1"/>
    <col min="7351" max="7351" width="13.42578125" style="34" customWidth="1"/>
    <col min="7352" max="7353" width="0" style="34" hidden="1" customWidth="1"/>
    <col min="7354" max="7354" width="13.42578125" style="34" customWidth="1"/>
    <col min="7355" max="7356" width="0" style="34" hidden="1" customWidth="1"/>
    <col min="7357" max="7364" width="13.42578125" style="34" customWidth="1"/>
    <col min="7365" max="7365" width="5.28515625" style="34" customWidth="1"/>
    <col min="7366" max="7366" width="8" style="34" customWidth="1"/>
    <col min="7367" max="7431" width="13.42578125" style="34" customWidth="1"/>
    <col min="7432" max="7432" width="6.140625" style="34" customWidth="1"/>
    <col min="7433" max="7472" width="13.42578125" style="34"/>
    <col min="7473" max="7473" width="21.85546875" style="34" customWidth="1"/>
    <col min="7474" max="7476" width="13.42578125" style="34" customWidth="1"/>
    <col min="7477" max="7478" width="0" style="34" hidden="1" customWidth="1"/>
    <col min="7479" max="7479" width="13.42578125" style="34" customWidth="1"/>
    <col min="7480" max="7481" width="0" style="34" hidden="1" customWidth="1"/>
    <col min="7482" max="7482" width="13.42578125" style="34" customWidth="1"/>
    <col min="7483" max="7484" width="0" style="34" hidden="1" customWidth="1"/>
    <col min="7485" max="7485" width="13.42578125" style="34" customWidth="1"/>
    <col min="7486" max="7487" width="0" style="34" hidden="1" customWidth="1"/>
    <col min="7488" max="7488" width="13.42578125" style="34" customWidth="1"/>
    <col min="7489" max="7490" width="0" style="34" hidden="1" customWidth="1"/>
    <col min="7491" max="7491" width="13.42578125" style="34" customWidth="1"/>
    <col min="7492" max="7493" width="0" style="34" hidden="1" customWidth="1"/>
    <col min="7494" max="7494" width="13.42578125" style="34" customWidth="1"/>
    <col min="7495" max="7496" width="0" style="34" hidden="1" customWidth="1"/>
    <col min="7497" max="7497" width="13.42578125" style="34" customWidth="1"/>
    <col min="7498" max="7499" width="0" style="34" hidden="1" customWidth="1"/>
    <col min="7500" max="7500" width="13.42578125" style="34" customWidth="1"/>
    <col min="7501" max="7502" width="0" style="34" hidden="1" customWidth="1"/>
    <col min="7503" max="7503" width="13.42578125" style="34" customWidth="1"/>
    <col min="7504" max="7505" width="0" style="34" hidden="1" customWidth="1"/>
    <col min="7506" max="7506" width="13.42578125" style="34" customWidth="1"/>
    <col min="7507" max="7508" width="0" style="34" hidden="1" customWidth="1"/>
    <col min="7509" max="7509" width="13.42578125" style="34" customWidth="1"/>
    <col min="7510" max="7511" width="0" style="34" hidden="1" customWidth="1"/>
    <col min="7512" max="7513" width="13.42578125" style="34" customWidth="1"/>
    <col min="7514" max="7515" width="0" style="34" hidden="1" customWidth="1"/>
    <col min="7516" max="7516" width="13.42578125" style="34" customWidth="1"/>
    <col min="7517" max="7518" width="0" style="34" hidden="1" customWidth="1"/>
    <col min="7519" max="7519" width="13.42578125" style="34" customWidth="1"/>
    <col min="7520" max="7521" width="0" style="34" hidden="1" customWidth="1"/>
    <col min="7522" max="7522" width="13.42578125" style="34" customWidth="1"/>
    <col min="7523" max="7524" width="0" style="34" hidden="1" customWidth="1"/>
    <col min="7525" max="7525" width="13.42578125" style="34" customWidth="1"/>
    <col min="7526" max="7527" width="0" style="34" hidden="1" customWidth="1"/>
    <col min="7528" max="7528" width="13.28515625" style="34" customWidth="1"/>
    <col min="7529" max="7530" width="0" style="34" hidden="1" customWidth="1"/>
    <col min="7531" max="7531" width="12.85546875" style="34" customWidth="1"/>
    <col min="7532" max="7532" width="13.42578125" style="34" customWidth="1"/>
    <col min="7533" max="7534" width="0" style="34" hidden="1" customWidth="1"/>
    <col min="7535" max="7535" width="13.42578125" style="34" customWidth="1"/>
    <col min="7536" max="7537" width="0" style="34" hidden="1" customWidth="1"/>
    <col min="7538" max="7539" width="13.42578125" style="34" customWidth="1"/>
    <col min="7540" max="7541" width="0" style="34" hidden="1" customWidth="1"/>
    <col min="7542" max="7542" width="13.42578125" style="34" customWidth="1"/>
    <col min="7543" max="7544" width="0" style="34" hidden="1" customWidth="1"/>
    <col min="7545" max="7546" width="13.42578125" style="34" customWidth="1"/>
    <col min="7547" max="7548" width="0" style="34" hidden="1" customWidth="1"/>
    <col min="7549" max="7549" width="13.42578125" style="34" customWidth="1"/>
    <col min="7550" max="7551" width="0" style="34" hidden="1" customWidth="1"/>
    <col min="7552" max="7553" width="13.42578125" style="34" customWidth="1"/>
    <col min="7554" max="7555" width="0" style="34" hidden="1" customWidth="1"/>
    <col min="7556" max="7556" width="13.42578125" style="34" customWidth="1"/>
    <col min="7557" max="7558" width="0" style="34" hidden="1" customWidth="1"/>
    <col min="7559" max="7559" width="13.42578125" style="34" customWidth="1"/>
    <col min="7560" max="7561" width="0" style="34" hidden="1" customWidth="1"/>
    <col min="7562" max="7562" width="13.42578125" style="34" customWidth="1"/>
    <col min="7563" max="7564" width="0" style="34" hidden="1" customWidth="1"/>
    <col min="7565" max="7565" width="13.42578125" style="34" customWidth="1"/>
    <col min="7566" max="7567" width="0" style="34" hidden="1" customWidth="1"/>
    <col min="7568" max="7568" width="13.42578125" style="34" customWidth="1"/>
    <col min="7569" max="7570" width="0" style="34" hidden="1" customWidth="1"/>
    <col min="7571" max="7571" width="13.5703125" style="34" customWidth="1"/>
    <col min="7572" max="7573" width="0" style="34" hidden="1" customWidth="1"/>
    <col min="7574" max="7574" width="13.42578125" style="34" customWidth="1"/>
    <col min="7575" max="7576" width="0" style="34" hidden="1" customWidth="1"/>
    <col min="7577" max="7577" width="13.42578125" style="34" customWidth="1"/>
    <col min="7578" max="7579" width="0" style="34" hidden="1" customWidth="1"/>
    <col min="7580" max="7580" width="13.42578125" style="34" customWidth="1"/>
    <col min="7581" max="7582" width="0" style="34" hidden="1" customWidth="1"/>
    <col min="7583" max="7586" width="13.42578125" style="34" customWidth="1"/>
    <col min="7587" max="7588" width="0" style="34" hidden="1" customWidth="1"/>
    <col min="7589" max="7589" width="13.42578125" style="34" customWidth="1"/>
    <col min="7590" max="7591" width="0" style="34" hidden="1" customWidth="1"/>
    <col min="7592" max="7592" width="13.42578125" style="34" customWidth="1"/>
    <col min="7593" max="7594" width="0" style="34" hidden="1" customWidth="1"/>
    <col min="7595" max="7598" width="13.42578125" style="34" customWidth="1"/>
    <col min="7599" max="7600" width="0" style="34" hidden="1" customWidth="1"/>
    <col min="7601" max="7601" width="13.42578125" style="34" customWidth="1"/>
    <col min="7602" max="7603" width="0" style="34" hidden="1" customWidth="1"/>
    <col min="7604" max="7604" width="13.42578125" style="34" customWidth="1"/>
    <col min="7605" max="7606" width="0" style="34" hidden="1" customWidth="1"/>
    <col min="7607" max="7607" width="13.42578125" style="34" customWidth="1"/>
    <col min="7608" max="7609" width="0" style="34" hidden="1" customWidth="1"/>
    <col min="7610" max="7610" width="13.42578125" style="34" customWidth="1"/>
    <col min="7611" max="7612" width="0" style="34" hidden="1" customWidth="1"/>
    <col min="7613" max="7620" width="13.42578125" style="34" customWidth="1"/>
    <col min="7621" max="7621" width="5.28515625" style="34" customWidth="1"/>
    <col min="7622" max="7622" width="8" style="34" customWidth="1"/>
    <col min="7623" max="7687" width="13.42578125" style="34" customWidth="1"/>
    <col min="7688" max="7688" width="6.140625" style="34" customWidth="1"/>
    <col min="7689" max="7728" width="13.42578125" style="34"/>
    <col min="7729" max="7729" width="21.85546875" style="34" customWidth="1"/>
    <col min="7730" max="7732" width="13.42578125" style="34" customWidth="1"/>
    <col min="7733" max="7734" width="0" style="34" hidden="1" customWidth="1"/>
    <col min="7735" max="7735" width="13.42578125" style="34" customWidth="1"/>
    <col min="7736" max="7737" width="0" style="34" hidden="1" customWidth="1"/>
    <col min="7738" max="7738" width="13.42578125" style="34" customWidth="1"/>
    <col min="7739" max="7740" width="0" style="34" hidden="1" customWidth="1"/>
    <col min="7741" max="7741" width="13.42578125" style="34" customWidth="1"/>
    <col min="7742" max="7743" width="0" style="34" hidden="1" customWidth="1"/>
    <col min="7744" max="7744" width="13.42578125" style="34" customWidth="1"/>
    <col min="7745" max="7746" width="0" style="34" hidden="1" customWidth="1"/>
    <col min="7747" max="7747" width="13.42578125" style="34" customWidth="1"/>
    <col min="7748" max="7749" width="0" style="34" hidden="1" customWidth="1"/>
    <col min="7750" max="7750" width="13.42578125" style="34" customWidth="1"/>
    <col min="7751" max="7752" width="0" style="34" hidden="1" customWidth="1"/>
    <col min="7753" max="7753" width="13.42578125" style="34" customWidth="1"/>
    <col min="7754" max="7755" width="0" style="34" hidden="1" customWidth="1"/>
    <col min="7756" max="7756" width="13.42578125" style="34" customWidth="1"/>
    <col min="7757" max="7758" width="0" style="34" hidden="1" customWidth="1"/>
    <col min="7759" max="7759" width="13.42578125" style="34" customWidth="1"/>
    <col min="7760" max="7761" width="0" style="34" hidden="1" customWidth="1"/>
    <col min="7762" max="7762" width="13.42578125" style="34" customWidth="1"/>
    <col min="7763" max="7764" width="0" style="34" hidden="1" customWidth="1"/>
    <col min="7765" max="7765" width="13.42578125" style="34" customWidth="1"/>
    <col min="7766" max="7767" width="0" style="34" hidden="1" customWidth="1"/>
    <col min="7768" max="7769" width="13.42578125" style="34" customWidth="1"/>
    <col min="7770" max="7771" width="0" style="34" hidden="1" customWidth="1"/>
    <col min="7772" max="7772" width="13.42578125" style="34" customWidth="1"/>
    <col min="7773" max="7774" width="0" style="34" hidden="1" customWidth="1"/>
    <col min="7775" max="7775" width="13.42578125" style="34" customWidth="1"/>
    <col min="7776" max="7777" width="0" style="34" hidden="1" customWidth="1"/>
    <col min="7778" max="7778" width="13.42578125" style="34" customWidth="1"/>
    <col min="7779" max="7780" width="0" style="34" hidden="1" customWidth="1"/>
    <col min="7781" max="7781" width="13.42578125" style="34" customWidth="1"/>
    <col min="7782" max="7783" width="0" style="34" hidden="1" customWidth="1"/>
    <col min="7784" max="7784" width="13.28515625" style="34" customWidth="1"/>
    <col min="7785" max="7786" width="0" style="34" hidden="1" customWidth="1"/>
    <col min="7787" max="7787" width="12.85546875" style="34" customWidth="1"/>
    <col min="7788" max="7788" width="13.42578125" style="34" customWidth="1"/>
    <col min="7789" max="7790" width="0" style="34" hidden="1" customWidth="1"/>
    <col min="7791" max="7791" width="13.42578125" style="34" customWidth="1"/>
    <col min="7792" max="7793" width="0" style="34" hidden="1" customWidth="1"/>
    <col min="7794" max="7795" width="13.42578125" style="34" customWidth="1"/>
    <col min="7796" max="7797" width="0" style="34" hidden="1" customWidth="1"/>
    <col min="7798" max="7798" width="13.42578125" style="34" customWidth="1"/>
    <col min="7799" max="7800" width="0" style="34" hidden="1" customWidth="1"/>
    <col min="7801" max="7802" width="13.42578125" style="34" customWidth="1"/>
    <col min="7803" max="7804" width="0" style="34" hidden="1" customWidth="1"/>
    <col min="7805" max="7805" width="13.42578125" style="34" customWidth="1"/>
    <col min="7806" max="7807" width="0" style="34" hidden="1" customWidth="1"/>
    <col min="7808" max="7809" width="13.42578125" style="34" customWidth="1"/>
    <col min="7810" max="7811" width="0" style="34" hidden="1" customWidth="1"/>
    <col min="7812" max="7812" width="13.42578125" style="34" customWidth="1"/>
    <col min="7813" max="7814" width="0" style="34" hidden="1" customWidth="1"/>
    <col min="7815" max="7815" width="13.42578125" style="34" customWidth="1"/>
    <col min="7816" max="7817" width="0" style="34" hidden="1" customWidth="1"/>
    <col min="7818" max="7818" width="13.42578125" style="34" customWidth="1"/>
    <col min="7819" max="7820" width="0" style="34" hidden="1" customWidth="1"/>
    <col min="7821" max="7821" width="13.42578125" style="34" customWidth="1"/>
    <col min="7822" max="7823" width="0" style="34" hidden="1" customWidth="1"/>
    <col min="7824" max="7824" width="13.42578125" style="34" customWidth="1"/>
    <col min="7825" max="7826" width="0" style="34" hidden="1" customWidth="1"/>
    <col min="7827" max="7827" width="13.5703125" style="34" customWidth="1"/>
    <col min="7828" max="7829" width="0" style="34" hidden="1" customWidth="1"/>
    <col min="7830" max="7830" width="13.42578125" style="34" customWidth="1"/>
    <col min="7831" max="7832" width="0" style="34" hidden="1" customWidth="1"/>
    <col min="7833" max="7833" width="13.42578125" style="34" customWidth="1"/>
    <col min="7834" max="7835" width="0" style="34" hidden="1" customWidth="1"/>
    <col min="7836" max="7836" width="13.42578125" style="34" customWidth="1"/>
    <col min="7837" max="7838" width="0" style="34" hidden="1" customWidth="1"/>
    <col min="7839" max="7842" width="13.42578125" style="34" customWidth="1"/>
    <col min="7843" max="7844" width="0" style="34" hidden="1" customWidth="1"/>
    <col min="7845" max="7845" width="13.42578125" style="34" customWidth="1"/>
    <col min="7846" max="7847" width="0" style="34" hidden="1" customWidth="1"/>
    <col min="7848" max="7848" width="13.42578125" style="34" customWidth="1"/>
    <col min="7849" max="7850" width="0" style="34" hidden="1" customWidth="1"/>
    <col min="7851" max="7854" width="13.42578125" style="34" customWidth="1"/>
    <col min="7855" max="7856" width="0" style="34" hidden="1" customWidth="1"/>
    <col min="7857" max="7857" width="13.42578125" style="34" customWidth="1"/>
    <col min="7858" max="7859" width="0" style="34" hidden="1" customWidth="1"/>
    <col min="7860" max="7860" width="13.42578125" style="34" customWidth="1"/>
    <col min="7861" max="7862" width="0" style="34" hidden="1" customWidth="1"/>
    <col min="7863" max="7863" width="13.42578125" style="34" customWidth="1"/>
    <col min="7864" max="7865" width="0" style="34" hidden="1" customWidth="1"/>
    <col min="7866" max="7866" width="13.42578125" style="34" customWidth="1"/>
    <col min="7867" max="7868" width="0" style="34" hidden="1" customWidth="1"/>
    <col min="7869" max="7876" width="13.42578125" style="34" customWidth="1"/>
    <col min="7877" max="7877" width="5.28515625" style="34" customWidth="1"/>
    <col min="7878" max="7878" width="8" style="34" customWidth="1"/>
    <col min="7879" max="7943" width="13.42578125" style="34" customWidth="1"/>
    <col min="7944" max="7944" width="6.140625" style="34" customWidth="1"/>
    <col min="7945" max="7984" width="13.42578125" style="34"/>
    <col min="7985" max="7985" width="21.85546875" style="34" customWidth="1"/>
    <col min="7986" max="7988" width="13.42578125" style="34" customWidth="1"/>
    <col min="7989" max="7990" width="0" style="34" hidden="1" customWidth="1"/>
    <col min="7991" max="7991" width="13.42578125" style="34" customWidth="1"/>
    <col min="7992" max="7993" width="0" style="34" hidden="1" customWidth="1"/>
    <col min="7994" max="7994" width="13.42578125" style="34" customWidth="1"/>
    <col min="7995" max="7996" width="0" style="34" hidden="1" customWidth="1"/>
    <col min="7997" max="7997" width="13.42578125" style="34" customWidth="1"/>
    <col min="7998" max="7999" width="0" style="34" hidden="1" customWidth="1"/>
    <col min="8000" max="8000" width="13.42578125" style="34" customWidth="1"/>
    <col min="8001" max="8002" width="0" style="34" hidden="1" customWidth="1"/>
    <col min="8003" max="8003" width="13.42578125" style="34" customWidth="1"/>
    <col min="8004" max="8005" width="0" style="34" hidden="1" customWidth="1"/>
    <col min="8006" max="8006" width="13.42578125" style="34" customWidth="1"/>
    <col min="8007" max="8008" width="0" style="34" hidden="1" customWidth="1"/>
    <col min="8009" max="8009" width="13.42578125" style="34" customWidth="1"/>
    <col min="8010" max="8011" width="0" style="34" hidden="1" customWidth="1"/>
    <col min="8012" max="8012" width="13.42578125" style="34" customWidth="1"/>
    <col min="8013" max="8014" width="0" style="34" hidden="1" customWidth="1"/>
    <col min="8015" max="8015" width="13.42578125" style="34" customWidth="1"/>
    <col min="8016" max="8017" width="0" style="34" hidden="1" customWidth="1"/>
    <col min="8018" max="8018" width="13.42578125" style="34" customWidth="1"/>
    <col min="8019" max="8020" width="0" style="34" hidden="1" customWidth="1"/>
    <col min="8021" max="8021" width="13.42578125" style="34" customWidth="1"/>
    <col min="8022" max="8023" width="0" style="34" hidden="1" customWidth="1"/>
    <col min="8024" max="8025" width="13.42578125" style="34" customWidth="1"/>
    <col min="8026" max="8027" width="0" style="34" hidden="1" customWidth="1"/>
    <col min="8028" max="8028" width="13.42578125" style="34" customWidth="1"/>
    <col min="8029" max="8030" width="0" style="34" hidden="1" customWidth="1"/>
    <col min="8031" max="8031" width="13.42578125" style="34" customWidth="1"/>
    <col min="8032" max="8033" width="0" style="34" hidden="1" customWidth="1"/>
    <col min="8034" max="8034" width="13.42578125" style="34" customWidth="1"/>
    <col min="8035" max="8036" width="0" style="34" hidden="1" customWidth="1"/>
    <col min="8037" max="8037" width="13.42578125" style="34" customWidth="1"/>
    <col min="8038" max="8039" width="0" style="34" hidden="1" customWidth="1"/>
    <col min="8040" max="8040" width="13.28515625" style="34" customWidth="1"/>
    <col min="8041" max="8042" width="0" style="34" hidden="1" customWidth="1"/>
    <col min="8043" max="8043" width="12.85546875" style="34" customWidth="1"/>
    <col min="8044" max="8044" width="13.42578125" style="34" customWidth="1"/>
    <col min="8045" max="8046" width="0" style="34" hidden="1" customWidth="1"/>
    <col min="8047" max="8047" width="13.42578125" style="34" customWidth="1"/>
    <col min="8048" max="8049" width="0" style="34" hidden="1" customWidth="1"/>
    <col min="8050" max="8051" width="13.42578125" style="34" customWidth="1"/>
    <col min="8052" max="8053" width="0" style="34" hidden="1" customWidth="1"/>
    <col min="8054" max="8054" width="13.42578125" style="34" customWidth="1"/>
    <col min="8055" max="8056" width="0" style="34" hidden="1" customWidth="1"/>
    <col min="8057" max="8058" width="13.42578125" style="34" customWidth="1"/>
    <col min="8059" max="8060" width="0" style="34" hidden="1" customWidth="1"/>
    <col min="8061" max="8061" width="13.42578125" style="34" customWidth="1"/>
    <col min="8062" max="8063" width="0" style="34" hidden="1" customWidth="1"/>
    <col min="8064" max="8065" width="13.42578125" style="34" customWidth="1"/>
    <col min="8066" max="8067" width="0" style="34" hidden="1" customWidth="1"/>
    <col min="8068" max="8068" width="13.42578125" style="34" customWidth="1"/>
    <col min="8069" max="8070" width="0" style="34" hidden="1" customWidth="1"/>
    <col min="8071" max="8071" width="13.42578125" style="34" customWidth="1"/>
    <col min="8072" max="8073" width="0" style="34" hidden="1" customWidth="1"/>
    <col min="8074" max="8074" width="13.42578125" style="34" customWidth="1"/>
    <col min="8075" max="8076" width="0" style="34" hidden="1" customWidth="1"/>
    <col min="8077" max="8077" width="13.42578125" style="34" customWidth="1"/>
    <col min="8078" max="8079" width="0" style="34" hidden="1" customWidth="1"/>
    <col min="8080" max="8080" width="13.42578125" style="34" customWidth="1"/>
    <col min="8081" max="8082" width="0" style="34" hidden="1" customWidth="1"/>
    <col min="8083" max="8083" width="13.5703125" style="34" customWidth="1"/>
    <col min="8084" max="8085" width="0" style="34" hidden="1" customWidth="1"/>
    <col min="8086" max="8086" width="13.42578125" style="34" customWidth="1"/>
    <col min="8087" max="8088" width="0" style="34" hidden="1" customWidth="1"/>
    <col min="8089" max="8089" width="13.42578125" style="34" customWidth="1"/>
    <col min="8090" max="8091" width="0" style="34" hidden="1" customWidth="1"/>
    <col min="8092" max="8092" width="13.42578125" style="34" customWidth="1"/>
    <col min="8093" max="8094" width="0" style="34" hidden="1" customWidth="1"/>
    <col min="8095" max="8098" width="13.42578125" style="34" customWidth="1"/>
    <col min="8099" max="8100" width="0" style="34" hidden="1" customWidth="1"/>
    <col min="8101" max="8101" width="13.42578125" style="34" customWidth="1"/>
    <col min="8102" max="8103" width="0" style="34" hidden="1" customWidth="1"/>
    <col min="8104" max="8104" width="13.42578125" style="34" customWidth="1"/>
    <col min="8105" max="8106" width="0" style="34" hidden="1" customWidth="1"/>
    <col min="8107" max="8110" width="13.42578125" style="34" customWidth="1"/>
    <col min="8111" max="8112" width="0" style="34" hidden="1" customWidth="1"/>
    <col min="8113" max="8113" width="13.42578125" style="34" customWidth="1"/>
    <col min="8114" max="8115" width="0" style="34" hidden="1" customWidth="1"/>
    <col min="8116" max="8116" width="13.42578125" style="34" customWidth="1"/>
    <col min="8117" max="8118" width="0" style="34" hidden="1" customWidth="1"/>
    <col min="8119" max="8119" width="13.42578125" style="34" customWidth="1"/>
    <col min="8120" max="8121" width="0" style="34" hidden="1" customWidth="1"/>
    <col min="8122" max="8122" width="13.42578125" style="34" customWidth="1"/>
    <col min="8123" max="8124" width="0" style="34" hidden="1" customWidth="1"/>
    <col min="8125" max="8132" width="13.42578125" style="34" customWidth="1"/>
    <col min="8133" max="8133" width="5.28515625" style="34" customWidth="1"/>
    <col min="8134" max="8134" width="8" style="34" customWidth="1"/>
    <col min="8135" max="8199" width="13.42578125" style="34" customWidth="1"/>
    <col min="8200" max="8200" width="6.140625" style="34" customWidth="1"/>
    <col min="8201" max="8240" width="13.42578125" style="34"/>
    <col min="8241" max="8241" width="21.85546875" style="34" customWidth="1"/>
    <col min="8242" max="8244" width="13.42578125" style="34" customWidth="1"/>
    <col min="8245" max="8246" width="0" style="34" hidden="1" customWidth="1"/>
    <col min="8247" max="8247" width="13.42578125" style="34" customWidth="1"/>
    <col min="8248" max="8249" width="0" style="34" hidden="1" customWidth="1"/>
    <col min="8250" max="8250" width="13.42578125" style="34" customWidth="1"/>
    <col min="8251" max="8252" width="0" style="34" hidden="1" customWidth="1"/>
    <col min="8253" max="8253" width="13.42578125" style="34" customWidth="1"/>
    <col min="8254" max="8255" width="0" style="34" hidden="1" customWidth="1"/>
    <col min="8256" max="8256" width="13.42578125" style="34" customWidth="1"/>
    <col min="8257" max="8258" width="0" style="34" hidden="1" customWidth="1"/>
    <col min="8259" max="8259" width="13.42578125" style="34" customWidth="1"/>
    <col min="8260" max="8261" width="0" style="34" hidden="1" customWidth="1"/>
    <col min="8262" max="8262" width="13.42578125" style="34" customWidth="1"/>
    <col min="8263" max="8264" width="0" style="34" hidden="1" customWidth="1"/>
    <col min="8265" max="8265" width="13.42578125" style="34" customWidth="1"/>
    <col min="8266" max="8267" width="0" style="34" hidden="1" customWidth="1"/>
    <col min="8268" max="8268" width="13.42578125" style="34" customWidth="1"/>
    <col min="8269" max="8270" width="0" style="34" hidden="1" customWidth="1"/>
    <col min="8271" max="8271" width="13.42578125" style="34" customWidth="1"/>
    <col min="8272" max="8273" width="0" style="34" hidden="1" customWidth="1"/>
    <col min="8274" max="8274" width="13.42578125" style="34" customWidth="1"/>
    <col min="8275" max="8276" width="0" style="34" hidden="1" customWidth="1"/>
    <col min="8277" max="8277" width="13.42578125" style="34" customWidth="1"/>
    <col min="8278" max="8279" width="0" style="34" hidden="1" customWidth="1"/>
    <col min="8280" max="8281" width="13.42578125" style="34" customWidth="1"/>
    <col min="8282" max="8283" width="0" style="34" hidden="1" customWidth="1"/>
    <col min="8284" max="8284" width="13.42578125" style="34" customWidth="1"/>
    <col min="8285" max="8286" width="0" style="34" hidden="1" customWidth="1"/>
    <col min="8287" max="8287" width="13.42578125" style="34" customWidth="1"/>
    <col min="8288" max="8289" width="0" style="34" hidden="1" customWidth="1"/>
    <col min="8290" max="8290" width="13.42578125" style="34" customWidth="1"/>
    <col min="8291" max="8292" width="0" style="34" hidden="1" customWidth="1"/>
    <col min="8293" max="8293" width="13.42578125" style="34" customWidth="1"/>
    <col min="8294" max="8295" width="0" style="34" hidden="1" customWidth="1"/>
    <col min="8296" max="8296" width="13.28515625" style="34" customWidth="1"/>
    <col min="8297" max="8298" width="0" style="34" hidden="1" customWidth="1"/>
    <col min="8299" max="8299" width="12.85546875" style="34" customWidth="1"/>
    <col min="8300" max="8300" width="13.42578125" style="34" customWidth="1"/>
    <col min="8301" max="8302" width="0" style="34" hidden="1" customWidth="1"/>
    <col min="8303" max="8303" width="13.42578125" style="34" customWidth="1"/>
    <col min="8304" max="8305" width="0" style="34" hidden="1" customWidth="1"/>
    <col min="8306" max="8307" width="13.42578125" style="34" customWidth="1"/>
    <col min="8308" max="8309" width="0" style="34" hidden="1" customWidth="1"/>
    <col min="8310" max="8310" width="13.42578125" style="34" customWidth="1"/>
    <col min="8311" max="8312" width="0" style="34" hidden="1" customWidth="1"/>
    <col min="8313" max="8314" width="13.42578125" style="34" customWidth="1"/>
    <col min="8315" max="8316" width="0" style="34" hidden="1" customWidth="1"/>
    <col min="8317" max="8317" width="13.42578125" style="34" customWidth="1"/>
    <col min="8318" max="8319" width="0" style="34" hidden="1" customWidth="1"/>
    <col min="8320" max="8321" width="13.42578125" style="34" customWidth="1"/>
    <col min="8322" max="8323" width="0" style="34" hidden="1" customWidth="1"/>
    <col min="8324" max="8324" width="13.42578125" style="34" customWidth="1"/>
    <col min="8325" max="8326" width="0" style="34" hidden="1" customWidth="1"/>
    <col min="8327" max="8327" width="13.42578125" style="34" customWidth="1"/>
    <col min="8328" max="8329" width="0" style="34" hidden="1" customWidth="1"/>
    <col min="8330" max="8330" width="13.42578125" style="34" customWidth="1"/>
    <col min="8331" max="8332" width="0" style="34" hidden="1" customWidth="1"/>
    <col min="8333" max="8333" width="13.42578125" style="34" customWidth="1"/>
    <col min="8334" max="8335" width="0" style="34" hidden="1" customWidth="1"/>
    <col min="8336" max="8336" width="13.42578125" style="34" customWidth="1"/>
    <col min="8337" max="8338" width="0" style="34" hidden="1" customWidth="1"/>
    <col min="8339" max="8339" width="13.5703125" style="34" customWidth="1"/>
    <col min="8340" max="8341" width="0" style="34" hidden="1" customWidth="1"/>
    <col min="8342" max="8342" width="13.42578125" style="34" customWidth="1"/>
    <col min="8343" max="8344" width="0" style="34" hidden="1" customWidth="1"/>
    <col min="8345" max="8345" width="13.42578125" style="34" customWidth="1"/>
    <col min="8346" max="8347" width="0" style="34" hidden="1" customWidth="1"/>
    <col min="8348" max="8348" width="13.42578125" style="34" customWidth="1"/>
    <col min="8349" max="8350" width="0" style="34" hidden="1" customWidth="1"/>
    <col min="8351" max="8354" width="13.42578125" style="34" customWidth="1"/>
    <col min="8355" max="8356" width="0" style="34" hidden="1" customWidth="1"/>
    <col min="8357" max="8357" width="13.42578125" style="34" customWidth="1"/>
    <col min="8358" max="8359" width="0" style="34" hidden="1" customWidth="1"/>
    <col min="8360" max="8360" width="13.42578125" style="34" customWidth="1"/>
    <col min="8361" max="8362" width="0" style="34" hidden="1" customWidth="1"/>
    <col min="8363" max="8366" width="13.42578125" style="34" customWidth="1"/>
    <col min="8367" max="8368" width="0" style="34" hidden="1" customWidth="1"/>
    <col min="8369" max="8369" width="13.42578125" style="34" customWidth="1"/>
    <col min="8370" max="8371" width="0" style="34" hidden="1" customWidth="1"/>
    <col min="8372" max="8372" width="13.42578125" style="34" customWidth="1"/>
    <col min="8373" max="8374" width="0" style="34" hidden="1" customWidth="1"/>
    <col min="8375" max="8375" width="13.42578125" style="34" customWidth="1"/>
    <col min="8376" max="8377" width="0" style="34" hidden="1" customWidth="1"/>
    <col min="8378" max="8378" width="13.42578125" style="34" customWidth="1"/>
    <col min="8379" max="8380" width="0" style="34" hidden="1" customWidth="1"/>
    <col min="8381" max="8388" width="13.42578125" style="34" customWidth="1"/>
    <col min="8389" max="8389" width="5.28515625" style="34" customWidth="1"/>
    <col min="8390" max="8390" width="8" style="34" customWidth="1"/>
    <col min="8391" max="8455" width="13.42578125" style="34" customWidth="1"/>
    <col min="8456" max="8456" width="6.140625" style="34" customWidth="1"/>
    <col min="8457" max="8496" width="13.42578125" style="34"/>
    <col min="8497" max="8497" width="21.85546875" style="34" customWidth="1"/>
    <col min="8498" max="8500" width="13.42578125" style="34" customWidth="1"/>
    <col min="8501" max="8502" width="0" style="34" hidden="1" customWidth="1"/>
    <col min="8503" max="8503" width="13.42578125" style="34" customWidth="1"/>
    <col min="8504" max="8505" width="0" style="34" hidden="1" customWidth="1"/>
    <col min="8506" max="8506" width="13.42578125" style="34" customWidth="1"/>
    <col min="8507" max="8508" width="0" style="34" hidden="1" customWidth="1"/>
    <col min="8509" max="8509" width="13.42578125" style="34" customWidth="1"/>
    <col min="8510" max="8511" width="0" style="34" hidden="1" customWidth="1"/>
    <col min="8512" max="8512" width="13.42578125" style="34" customWidth="1"/>
    <col min="8513" max="8514" width="0" style="34" hidden="1" customWidth="1"/>
    <col min="8515" max="8515" width="13.42578125" style="34" customWidth="1"/>
    <col min="8516" max="8517" width="0" style="34" hidden="1" customWidth="1"/>
    <col min="8518" max="8518" width="13.42578125" style="34" customWidth="1"/>
    <col min="8519" max="8520" width="0" style="34" hidden="1" customWidth="1"/>
    <col min="8521" max="8521" width="13.42578125" style="34" customWidth="1"/>
    <col min="8522" max="8523" width="0" style="34" hidden="1" customWidth="1"/>
    <col min="8524" max="8524" width="13.42578125" style="34" customWidth="1"/>
    <col min="8525" max="8526" width="0" style="34" hidden="1" customWidth="1"/>
    <col min="8527" max="8527" width="13.42578125" style="34" customWidth="1"/>
    <col min="8528" max="8529" width="0" style="34" hidden="1" customWidth="1"/>
    <col min="8530" max="8530" width="13.42578125" style="34" customWidth="1"/>
    <col min="8531" max="8532" width="0" style="34" hidden="1" customWidth="1"/>
    <col min="8533" max="8533" width="13.42578125" style="34" customWidth="1"/>
    <col min="8534" max="8535" width="0" style="34" hidden="1" customWidth="1"/>
    <col min="8536" max="8537" width="13.42578125" style="34" customWidth="1"/>
    <col min="8538" max="8539" width="0" style="34" hidden="1" customWidth="1"/>
    <col min="8540" max="8540" width="13.42578125" style="34" customWidth="1"/>
    <col min="8541" max="8542" width="0" style="34" hidden="1" customWidth="1"/>
    <col min="8543" max="8543" width="13.42578125" style="34" customWidth="1"/>
    <col min="8544" max="8545" width="0" style="34" hidden="1" customWidth="1"/>
    <col min="8546" max="8546" width="13.42578125" style="34" customWidth="1"/>
    <col min="8547" max="8548" width="0" style="34" hidden="1" customWidth="1"/>
    <col min="8549" max="8549" width="13.42578125" style="34" customWidth="1"/>
    <col min="8550" max="8551" width="0" style="34" hidden="1" customWidth="1"/>
    <col min="8552" max="8552" width="13.28515625" style="34" customWidth="1"/>
    <col min="8553" max="8554" width="0" style="34" hidden="1" customWidth="1"/>
    <col min="8555" max="8555" width="12.85546875" style="34" customWidth="1"/>
    <col min="8556" max="8556" width="13.42578125" style="34" customWidth="1"/>
    <col min="8557" max="8558" width="0" style="34" hidden="1" customWidth="1"/>
    <col min="8559" max="8559" width="13.42578125" style="34" customWidth="1"/>
    <col min="8560" max="8561" width="0" style="34" hidden="1" customWidth="1"/>
    <col min="8562" max="8563" width="13.42578125" style="34" customWidth="1"/>
    <col min="8564" max="8565" width="0" style="34" hidden="1" customWidth="1"/>
    <col min="8566" max="8566" width="13.42578125" style="34" customWidth="1"/>
    <col min="8567" max="8568" width="0" style="34" hidden="1" customWidth="1"/>
    <col min="8569" max="8570" width="13.42578125" style="34" customWidth="1"/>
    <col min="8571" max="8572" width="0" style="34" hidden="1" customWidth="1"/>
    <col min="8573" max="8573" width="13.42578125" style="34" customWidth="1"/>
    <col min="8574" max="8575" width="0" style="34" hidden="1" customWidth="1"/>
    <col min="8576" max="8577" width="13.42578125" style="34" customWidth="1"/>
    <col min="8578" max="8579" width="0" style="34" hidden="1" customWidth="1"/>
    <col min="8580" max="8580" width="13.42578125" style="34" customWidth="1"/>
    <col min="8581" max="8582" width="0" style="34" hidden="1" customWidth="1"/>
    <col min="8583" max="8583" width="13.42578125" style="34" customWidth="1"/>
    <col min="8584" max="8585" width="0" style="34" hidden="1" customWidth="1"/>
    <col min="8586" max="8586" width="13.42578125" style="34" customWidth="1"/>
    <col min="8587" max="8588" width="0" style="34" hidden="1" customWidth="1"/>
    <col min="8589" max="8589" width="13.42578125" style="34" customWidth="1"/>
    <col min="8590" max="8591" width="0" style="34" hidden="1" customWidth="1"/>
    <col min="8592" max="8592" width="13.42578125" style="34" customWidth="1"/>
    <col min="8593" max="8594" width="0" style="34" hidden="1" customWidth="1"/>
    <col min="8595" max="8595" width="13.5703125" style="34" customWidth="1"/>
    <col min="8596" max="8597" width="0" style="34" hidden="1" customWidth="1"/>
    <col min="8598" max="8598" width="13.42578125" style="34" customWidth="1"/>
    <col min="8599" max="8600" width="0" style="34" hidden="1" customWidth="1"/>
    <col min="8601" max="8601" width="13.42578125" style="34" customWidth="1"/>
    <col min="8602" max="8603" width="0" style="34" hidden="1" customWidth="1"/>
    <col min="8604" max="8604" width="13.42578125" style="34" customWidth="1"/>
    <col min="8605" max="8606" width="0" style="34" hidden="1" customWidth="1"/>
    <col min="8607" max="8610" width="13.42578125" style="34" customWidth="1"/>
    <col min="8611" max="8612" width="0" style="34" hidden="1" customWidth="1"/>
    <col min="8613" max="8613" width="13.42578125" style="34" customWidth="1"/>
    <col min="8614" max="8615" width="0" style="34" hidden="1" customWidth="1"/>
    <col min="8616" max="8616" width="13.42578125" style="34" customWidth="1"/>
    <col min="8617" max="8618" width="0" style="34" hidden="1" customWidth="1"/>
    <col min="8619" max="8622" width="13.42578125" style="34" customWidth="1"/>
    <col min="8623" max="8624" width="0" style="34" hidden="1" customWidth="1"/>
    <col min="8625" max="8625" width="13.42578125" style="34" customWidth="1"/>
    <col min="8626" max="8627" width="0" style="34" hidden="1" customWidth="1"/>
    <col min="8628" max="8628" width="13.42578125" style="34" customWidth="1"/>
    <col min="8629" max="8630" width="0" style="34" hidden="1" customWidth="1"/>
    <col min="8631" max="8631" width="13.42578125" style="34" customWidth="1"/>
    <col min="8632" max="8633" width="0" style="34" hidden="1" customWidth="1"/>
    <col min="8634" max="8634" width="13.42578125" style="34" customWidth="1"/>
    <col min="8635" max="8636" width="0" style="34" hidden="1" customWidth="1"/>
    <col min="8637" max="8644" width="13.42578125" style="34" customWidth="1"/>
    <col min="8645" max="8645" width="5.28515625" style="34" customWidth="1"/>
    <col min="8646" max="8646" width="8" style="34" customWidth="1"/>
    <col min="8647" max="8711" width="13.42578125" style="34" customWidth="1"/>
    <col min="8712" max="8712" width="6.140625" style="34" customWidth="1"/>
    <col min="8713" max="8752" width="13.42578125" style="34"/>
    <col min="8753" max="8753" width="21.85546875" style="34" customWidth="1"/>
    <col min="8754" max="8756" width="13.42578125" style="34" customWidth="1"/>
    <col min="8757" max="8758" width="0" style="34" hidden="1" customWidth="1"/>
    <col min="8759" max="8759" width="13.42578125" style="34" customWidth="1"/>
    <col min="8760" max="8761" width="0" style="34" hidden="1" customWidth="1"/>
    <col min="8762" max="8762" width="13.42578125" style="34" customWidth="1"/>
    <col min="8763" max="8764" width="0" style="34" hidden="1" customWidth="1"/>
    <col min="8765" max="8765" width="13.42578125" style="34" customWidth="1"/>
    <col min="8766" max="8767" width="0" style="34" hidden="1" customWidth="1"/>
    <col min="8768" max="8768" width="13.42578125" style="34" customWidth="1"/>
    <col min="8769" max="8770" width="0" style="34" hidden="1" customWidth="1"/>
    <col min="8771" max="8771" width="13.42578125" style="34" customWidth="1"/>
    <col min="8772" max="8773" width="0" style="34" hidden="1" customWidth="1"/>
    <col min="8774" max="8774" width="13.42578125" style="34" customWidth="1"/>
    <col min="8775" max="8776" width="0" style="34" hidden="1" customWidth="1"/>
    <col min="8777" max="8777" width="13.42578125" style="34" customWidth="1"/>
    <col min="8778" max="8779" width="0" style="34" hidden="1" customWidth="1"/>
    <col min="8780" max="8780" width="13.42578125" style="34" customWidth="1"/>
    <col min="8781" max="8782" width="0" style="34" hidden="1" customWidth="1"/>
    <col min="8783" max="8783" width="13.42578125" style="34" customWidth="1"/>
    <col min="8784" max="8785" width="0" style="34" hidden="1" customWidth="1"/>
    <col min="8786" max="8786" width="13.42578125" style="34" customWidth="1"/>
    <col min="8787" max="8788" width="0" style="34" hidden="1" customWidth="1"/>
    <col min="8789" max="8789" width="13.42578125" style="34" customWidth="1"/>
    <col min="8790" max="8791" width="0" style="34" hidden="1" customWidth="1"/>
    <col min="8792" max="8793" width="13.42578125" style="34" customWidth="1"/>
    <col min="8794" max="8795" width="0" style="34" hidden="1" customWidth="1"/>
    <col min="8796" max="8796" width="13.42578125" style="34" customWidth="1"/>
    <col min="8797" max="8798" width="0" style="34" hidden="1" customWidth="1"/>
    <col min="8799" max="8799" width="13.42578125" style="34" customWidth="1"/>
    <col min="8800" max="8801" width="0" style="34" hidden="1" customWidth="1"/>
    <col min="8802" max="8802" width="13.42578125" style="34" customWidth="1"/>
    <col min="8803" max="8804" width="0" style="34" hidden="1" customWidth="1"/>
    <col min="8805" max="8805" width="13.42578125" style="34" customWidth="1"/>
    <col min="8806" max="8807" width="0" style="34" hidden="1" customWidth="1"/>
    <col min="8808" max="8808" width="13.28515625" style="34" customWidth="1"/>
    <col min="8809" max="8810" width="0" style="34" hidden="1" customWidth="1"/>
    <col min="8811" max="8811" width="12.85546875" style="34" customWidth="1"/>
    <col min="8812" max="8812" width="13.42578125" style="34" customWidth="1"/>
    <col min="8813" max="8814" width="0" style="34" hidden="1" customWidth="1"/>
    <col min="8815" max="8815" width="13.42578125" style="34" customWidth="1"/>
    <col min="8816" max="8817" width="0" style="34" hidden="1" customWidth="1"/>
    <col min="8818" max="8819" width="13.42578125" style="34" customWidth="1"/>
    <col min="8820" max="8821" width="0" style="34" hidden="1" customWidth="1"/>
    <col min="8822" max="8822" width="13.42578125" style="34" customWidth="1"/>
    <col min="8823" max="8824" width="0" style="34" hidden="1" customWidth="1"/>
    <col min="8825" max="8826" width="13.42578125" style="34" customWidth="1"/>
    <col min="8827" max="8828" width="0" style="34" hidden="1" customWidth="1"/>
    <col min="8829" max="8829" width="13.42578125" style="34" customWidth="1"/>
    <col min="8830" max="8831" width="0" style="34" hidden="1" customWidth="1"/>
    <col min="8832" max="8833" width="13.42578125" style="34" customWidth="1"/>
    <col min="8834" max="8835" width="0" style="34" hidden="1" customWidth="1"/>
    <col min="8836" max="8836" width="13.42578125" style="34" customWidth="1"/>
    <col min="8837" max="8838" width="0" style="34" hidden="1" customWidth="1"/>
    <col min="8839" max="8839" width="13.42578125" style="34" customWidth="1"/>
    <col min="8840" max="8841" width="0" style="34" hidden="1" customWidth="1"/>
    <col min="8842" max="8842" width="13.42578125" style="34" customWidth="1"/>
    <col min="8843" max="8844" width="0" style="34" hidden="1" customWidth="1"/>
    <col min="8845" max="8845" width="13.42578125" style="34" customWidth="1"/>
    <col min="8846" max="8847" width="0" style="34" hidden="1" customWidth="1"/>
    <col min="8848" max="8848" width="13.42578125" style="34" customWidth="1"/>
    <col min="8849" max="8850" width="0" style="34" hidden="1" customWidth="1"/>
    <col min="8851" max="8851" width="13.5703125" style="34" customWidth="1"/>
    <col min="8852" max="8853" width="0" style="34" hidden="1" customWidth="1"/>
    <col min="8854" max="8854" width="13.42578125" style="34" customWidth="1"/>
    <col min="8855" max="8856" width="0" style="34" hidden="1" customWidth="1"/>
    <col min="8857" max="8857" width="13.42578125" style="34" customWidth="1"/>
    <col min="8858" max="8859" width="0" style="34" hidden="1" customWidth="1"/>
    <col min="8860" max="8860" width="13.42578125" style="34" customWidth="1"/>
    <col min="8861" max="8862" width="0" style="34" hidden="1" customWidth="1"/>
    <col min="8863" max="8866" width="13.42578125" style="34" customWidth="1"/>
    <col min="8867" max="8868" width="0" style="34" hidden="1" customWidth="1"/>
    <col min="8869" max="8869" width="13.42578125" style="34" customWidth="1"/>
    <col min="8870" max="8871" width="0" style="34" hidden="1" customWidth="1"/>
    <col min="8872" max="8872" width="13.42578125" style="34" customWidth="1"/>
    <col min="8873" max="8874" width="0" style="34" hidden="1" customWidth="1"/>
    <col min="8875" max="8878" width="13.42578125" style="34" customWidth="1"/>
    <col min="8879" max="8880" width="0" style="34" hidden="1" customWidth="1"/>
    <col min="8881" max="8881" width="13.42578125" style="34" customWidth="1"/>
    <col min="8882" max="8883" width="0" style="34" hidden="1" customWidth="1"/>
    <col min="8884" max="8884" width="13.42578125" style="34" customWidth="1"/>
    <col min="8885" max="8886" width="0" style="34" hidden="1" customWidth="1"/>
    <col min="8887" max="8887" width="13.42578125" style="34" customWidth="1"/>
    <col min="8888" max="8889" width="0" style="34" hidden="1" customWidth="1"/>
    <col min="8890" max="8890" width="13.42578125" style="34" customWidth="1"/>
    <col min="8891" max="8892" width="0" style="34" hidden="1" customWidth="1"/>
    <col min="8893" max="8900" width="13.42578125" style="34" customWidth="1"/>
    <col min="8901" max="8901" width="5.28515625" style="34" customWidth="1"/>
    <col min="8902" max="8902" width="8" style="34" customWidth="1"/>
    <col min="8903" max="8967" width="13.42578125" style="34" customWidth="1"/>
    <col min="8968" max="8968" width="6.140625" style="34" customWidth="1"/>
    <col min="8969" max="9008" width="13.42578125" style="34"/>
    <col min="9009" max="9009" width="21.85546875" style="34" customWidth="1"/>
    <col min="9010" max="9012" width="13.42578125" style="34" customWidth="1"/>
    <col min="9013" max="9014" width="0" style="34" hidden="1" customWidth="1"/>
    <col min="9015" max="9015" width="13.42578125" style="34" customWidth="1"/>
    <col min="9016" max="9017" width="0" style="34" hidden="1" customWidth="1"/>
    <col min="9018" max="9018" width="13.42578125" style="34" customWidth="1"/>
    <col min="9019" max="9020" width="0" style="34" hidden="1" customWidth="1"/>
    <col min="9021" max="9021" width="13.42578125" style="34" customWidth="1"/>
    <col min="9022" max="9023" width="0" style="34" hidden="1" customWidth="1"/>
    <col min="9024" max="9024" width="13.42578125" style="34" customWidth="1"/>
    <col min="9025" max="9026" width="0" style="34" hidden="1" customWidth="1"/>
    <col min="9027" max="9027" width="13.42578125" style="34" customWidth="1"/>
    <col min="9028" max="9029" width="0" style="34" hidden="1" customWidth="1"/>
    <col min="9030" max="9030" width="13.42578125" style="34" customWidth="1"/>
    <col min="9031" max="9032" width="0" style="34" hidden="1" customWidth="1"/>
    <col min="9033" max="9033" width="13.42578125" style="34" customWidth="1"/>
    <col min="9034" max="9035" width="0" style="34" hidden="1" customWidth="1"/>
    <col min="9036" max="9036" width="13.42578125" style="34" customWidth="1"/>
    <col min="9037" max="9038" width="0" style="34" hidden="1" customWidth="1"/>
    <col min="9039" max="9039" width="13.42578125" style="34" customWidth="1"/>
    <col min="9040" max="9041" width="0" style="34" hidden="1" customWidth="1"/>
    <col min="9042" max="9042" width="13.42578125" style="34" customWidth="1"/>
    <col min="9043" max="9044" width="0" style="34" hidden="1" customWidth="1"/>
    <col min="9045" max="9045" width="13.42578125" style="34" customWidth="1"/>
    <col min="9046" max="9047" width="0" style="34" hidden="1" customWidth="1"/>
    <col min="9048" max="9049" width="13.42578125" style="34" customWidth="1"/>
    <col min="9050" max="9051" width="0" style="34" hidden="1" customWidth="1"/>
    <col min="9052" max="9052" width="13.42578125" style="34" customWidth="1"/>
    <col min="9053" max="9054" width="0" style="34" hidden="1" customWidth="1"/>
    <col min="9055" max="9055" width="13.42578125" style="34" customWidth="1"/>
    <col min="9056" max="9057" width="0" style="34" hidden="1" customWidth="1"/>
    <col min="9058" max="9058" width="13.42578125" style="34" customWidth="1"/>
    <col min="9059" max="9060" width="0" style="34" hidden="1" customWidth="1"/>
    <col min="9061" max="9061" width="13.42578125" style="34" customWidth="1"/>
    <col min="9062" max="9063" width="0" style="34" hidden="1" customWidth="1"/>
    <col min="9064" max="9064" width="13.28515625" style="34" customWidth="1"/>
    <col min="9065" max="9066" width="0" style="34" hidden="1" customWidth="1"/>
    <col min="9067" max="9067" width="12.85546875" style="34" customWidth="1"/>
    <col min="9068" max="9068" width="13.42578125" style="34" customWidth="1"/>
    <col min="9069" max="9070" width="0" style="34" hidden="1" customWidth="1"/>
    <col min="9071" max="9071" width="13.42578125" style="34" customWidth="1"/>
    <col min="9072" max="9073" width="0" style="34" hidden="1" customWidth="1"/>
    <col min="9074" max="9075" width="13.42578125" style="34" customWidth="1"/>
    <col min="9076" max="9077" width="0" style="34" hidden="1" customWidth="1"/>
    <col min="9078" max="9078" width="13.42578125" style="34" customWidth="1"/>
    <col min="9079" max="9080" width="0" style="34" hidden="1" customWidth="1"/>
    <col min="9081" max="9082" width="13.42578125" style="34" customWidth="1"/>
    <col min="9083" max="9084" width="0" style="34" hidden="1" customWidth="1"/>
    <col min="9085" max="9085" width="13.42578125" style="34" customWidth="1"/>
    <col min="9086" max="9087" width="0" style="34" hidden="1" customWidth="1"/>
    <col min="9088" max="9089" width="13.42578125" style="34" customWidth="1"/>
    <col min="9090" max="9091" width="0" style="34" hidden="1" customWidth="1"/>
    <col min="9092" max="9092" width="13.42578125" style="34" customWidth="1"/>
    <col min="9093" max="9094" width="0" style="34" hidden="1" customWidth="1"/>
    <col min="9095" max="9095" width="13.42578125" style="34" customWidth="1"/>
    <col min="9096" max="9097" width="0" style="34" hidden="1" customWidth="1"/>
    <col min="9098" max="9098" width="13.42578125" style="34" customWidth="1"/>
    <col min="9099" max="9100" width="0" style="34" hidden="1" customWidth="1"/>
    <col min="9101" max="9101" width="13.42578125" style="34" customWidth="1"/>
    <col min="9102" max="9103" width="0" style="34" hidden="1" customWidth="1"/>
    <col min="9104" max="9104" width="13.42578125" style="34" customWidth="1"/>
    <col min="9105" max="9106" width="0" style="34" hidden="1" customWidth="1"/>
    <col min="9107" max="9107" width="13.5703125" style="34" customWidth="1"/>
    <col min="9108" max="9109" width="0" style="34" hidden="1" customWidth="1"/>
    <col min="9110" max="9110" width="13.42578125" style="34" customWidth="1"/>
    <col min="9111" max="9112" width="0" style="34" hidden="1" customWidth="1"/>
    <col min="9113" max="9113" width="13.42578125" style="34" customWidth="1"/>
    <col min="9114" max="9115" width="0" style="34" hidden="1" customWidth="1"/>
    <col min="9116" max="9116" width="13.42578125" style="34" customWidth="1"/>
    <col min="9117" max="9118" width="0" style="34" hidden="1" customWidth="1"/>
    <col min="9119" max="9122" width="13.42578125" style="34" customWidth="1"/>
    <col min="9123" max="9124" width="0" style="34" hidden="1" customWidth="1"/>
    <col min="9125" max="9125" width="13.42578125" style="34" customWidth="1"/>
    <col min="9126" max="9127" width="0" style="34" hidden="1" customWidth="1"/>
    <col min="9128" max="9128" width="13.42578125" style="34" customWidth="1"/>
    <col min="9129" max="9130" width="0" style="34" hidden="1" customWidth="1"/>
    <col min="9131" max="9134" width="13.42578125" style="34" customWidth="1"/>
    <col min="9135" max="9136" width="0" style="34" hidden="1" customWidth="1"/>
    <col min="9137" max="9137" width="13.42578125" style="34" customWidth="1"/>
    <col min="9138" max="9139" width="0" style="34" hidden="1" customWidth="1"/>
    <col min="9140" max="9140" width="13.42578125" style="34" customWidth="1"/>
    <col min="9141" max="9142" width="0" style="34" hidden="1" customWidth="1"/>
    <col min="9143" max="9143" width="13.42578125" style="34" customWidth="1"/>
    <col min="9144" max="9145" width="0" style="34" hidden="1" customWidth="1"/>
    <col min="9146" max="9146" width="13.42578125" style="34" customWidth="1"/>
    <col min="9147" max="9148" width="0" style="34" hidden="1" customWidth="1"/>
    <col min="9149" max="9156" width="13.42578125" style="34" customWidth="1"/>
    <col min="9157" max="9157" width="5.28515625" style="34" customWidth="1"/>
    <col min="9158" max="9158" width="8" style="34" customWidth="1"/>
    <col min="9159" max="9223" width="13.42578125" style="34" customWidth="1"/>
    <col min="9224" max="9224" width="6.140625" style="34" customWidth="1"/>
    <col min="9225" max="9264" width="13.42578125" style="34"/>
    <col min="9265" max="9265" width="21.85546875" style="34" customWidth="1"/>
    <col min="9266" max="9268" width="13.42578125" style="34" customWidth="1"/>
    <col min="9269" max="9270" width="0" style="34" hidden="1" customWidth="1"/>
    <col min="9271" max="9271" width="13.42578125" style="34" customWidth="1"/>
    <col min="9272" max="9273" width="0" style="34" hidden="1" customWidth="1"/>
    <col min="9274" max="9274" width="13.42578125" style="34" customWidth="1"/>
    <col min="9275" max="9276" width="0" style="34" hidden="1" customWidth="1"/>
    <col min="9277" max="9277" width="13.42578125" style="34" customWidth="1"/>
    <col min="9278" max="9279" width="0" style="34" hidden="1" customWidth="1"/>
    <col min="9280" max="9280" width="13.42578125" style="34" customWidth="1"/>
    <col min="9281" max="9282" width="0" style="34" hidden="1" customWidth="1"/>
    <col min="9283" max="9283" width="13.42578125" style="34" customWidth="1"/>
    <col min="9284" max="9285" width="0" style="34" hidden="1" customWidth="1"/>
    <col min="9286" max="9286" width="13.42578125" style="34" customWidth="1"/>
    <col min="9287" max="9288" width="0" style="34" hidden="1" customWidth="1"/>
    <col min="9289" max="9289" width="13.42578125" style="34" customWidth="1"/>
    <col min="9290" max="9291" width="0" style="34" hidden="1" customWidth="1"/>
    <col min="9292" max="9292" width="13.42578125" style="34" customWidth="1"/>
    <col min="9293" max="9294" width="0" style="34" hidden="1" customWidth="1"/>
    <col min="9295" max="9295" width="13.42578125" style="34" customWidth="1"/>
    <col min="9296" max="9297" width="0" style="34" hidden="1" customWidth="1"/>
    <col min="9298" max="9298" width="13.42578125" style="34" customWidth="1"/>
    <col min="9299" max="9300" width="0" style="34" hidden="1" customWidth="1"/>
    <col min="9301" max="9301" width="13.42578125" style="34" customWidth="1"/>
    <col min="9302" max="9303" width="0" style="34" hidden="1" customWidth="1"/>
    <col min="9304" max="9305" width="13.42578125" style="34" customWidth="1"/>
    <col min="9306" max="9307" width="0" style="34" hidden="1" customWidth="1"/>
    <col min="9308" max="9308" width="13.42578125" style="34" customWidth="1"/>
    <col min="9309" max="9310" width="0" style="34" hidden="1" customWidth="1"/>
    <col min="9311" max="9311" width="13.42578125" style="34" customWidth="1"/>
    <col min="9312" max="9313" width="0" style="34" hidden="1" customWidth="1"/>
    <col min="9314" max="9314" width="13.42578125" style="34" customWidth="1"/>
    <col min="9315" max="9316" width="0" style="34" hidden="1" customWidth="1"/>
    <col min="9317" max="9317" width="13.42578125" style="34" customWidth="1"/>
    <col min="9318" max="9319" width="0" style="34" hidden="1" customWidth="1"/>
    <col min="9320" max="9320" width="13.28515625" style="34" customWidth="1"/>
    <col min="9321" max="9322" width="0" style="34" hidden="1" customWidth="1"/>
    <col min="9323" max="9323" width="12.85546875" style="34" customWidth="1"/>
    <col min="9324" max="9324" width="13.42578125" style="34" customWidth="1"/>
    <col min="9325" max="9326" width="0" style="34" hidden="1" customWidth="1"/>
    <col min="9327" max="9327" width="13.42578125" style="34" customWidth="1"/>
    <col min="9328" max="9329" width="0" style="34" hidden="1" customWidth="1"/>
    <col min="9330" max="9331" width="13.42578125" style="34" customWidth="1"/>
    <col min="9332" max="9333" width="0" style="34" hidden="1" customWidth="1"/>
    <col min="9334" max="9334" width="13.42578125" style="34" customWidth="1"/>
    <col min="9335" max="9336" width="0" style="34" hidden="1" customWidth="1"/>
    <col min="9337" max="9338" width="13.42578125" style="34" customWidth="1"/>
    <col min="9339" max="9340" width="0" style="34" hidden="1" customWidth="1"/>
    <col min="9341" max="9341" width="13.42578125" style="34" customWidth="1"/>
    <col min="9342" max="9343" width="0" style="34" hidden="1" customWidth="1"/>
    <col min="9344" max="9345" width="13.42578125" style="34" customWidth="1"/>
    <col min="9346" max="9347" width="0" style="34" hidden="1" customWidth="1"/>
    <col min="9348" max="9348" width="13.42578125" style="34" customWidth="1"/>
    <col min="9349" max="9350" width="0" style="34" hidden="1" customWidth="1"/>
    <col min="9351" max="9351" width="13.42578125" style="34" customWidth="1"/>
    <col min="9352" max="9353" width="0" style="34" hidden="1" customWidth="1"/>
    <col min="9354" max="9354" width="13.42578125" style="34" customWidth="1"/>
    <col min="9355" max="9356" width="0" style="34" hidden="1" customWidth="1"/>
    <col min="9357" max="9357" width="13.42578125" style="34" customWidth="1"/>
    <col min="9358" max="9359" width="0" style="34" hidden="1" customWidth="1"/>
    <col min="9360" max="9360" width="13.42578125" style="34" customWidth="1"/>
    <col min="9361" max="9362" width="0" style="34" hidden="1" customWidth="1"/>
    <col min="9363" max="9363" width="13.5703125" style="34" customWidth="1"/>
    <col min="9364" max="9365" width="0" style="34" hidden="1" customWidth="1"/>
    <col min="9366" max="9366" width="13.42578125" style="34" customWidth="1"/>
    <col min="9367" max="9368" width="0" style="34" hidden="1" customWidth="1"/>
    <col min="9369" max="9369" width="13.42578125" style="34" customWidth="1"/>
    <col min="9370" max="9371" width="0" style="34" hidden="1" customWidth="1"/>
    <col min="9372" max="9372" width="13.42578125" style="34" customWidth="1"/>
    <col min="9373" max="9374" width="0" style="34" hidden="1" customWidth="1"/>
    <col min="9375" max="9378" width="13.42578125" style="34" customWidth="1"/>
    <col min="9379" max="9380" width="0" style="34" hidden="1" customWidth="1"/>
    <col min="9381" max="9381" width="13.42578125" style="34" customWidth="1"/>
    <col min="9382" max="9383" width="0" style="34" hidden="1" customWidth="1"/>
    <col min="9384" max="9384" width="13.42578125" style="34" customWidth="1"/>
    <col min="9385" max="9386" width="0" style="34" hidden="1" customWidth="1"/>
    <col min="9387" max="9390" width="13.42578125" style="34" customWidth="1"/>
    <col min="9391" max="9392" width="0" style="34" hidden="1" customWidth="1"/>
    <col min="9393" max="9393" width="13.42578125" style="34" customWidth="1"/>
    <col min="9394" max="9395" width="0" style="34" hidden="1" customWidth="1"/>
    <col min="9396" max="9396" width="13.42578125" style="34" customWidth="1"/>
    <col min="9397" max="9398" width="0" style="34" hidden="1" customWidth="1"/>
    <col min="9399" max="9399" width="13.42578125" style="34" customWidth="1"/>
    <col min="9400" max="9401" width="0" style="34" hidden="1" customWidth="1"/>
    <col min="9402" max="9402" width="13.42578125" style="34" customWidth="1"/>
    <col min="9403" max="9404" width="0" style="34" hidden="1" customWidth="1"/>
    <col min="9405" max="9412" width="13.42578125" style="34" customWidth="1"/>
    <col min="9413" max="9413" width="5.28515625" style="34" customWidth="1"/>
    <col min="9414" max="9414" width="8" style="34" customWidth="1"/>
    <col min="9415" max="9479" width="13.42578125" style="34" customWidth="1"/>
    <col min="9480" max="9480" width="6.140625" style="34" customWidth="1"/>
    <col min="9481" max="9520" width="13.42578125" style="34"/>
    <col min="9521" max="9521" width="21.85546875" style="34" customWidth="1"/>
    <col min="9522" max="9524" width="13.42578125" style="34" customWidth="1"/>
    <col min="9525" max="9526" width="0" style="34" hidden="1" customWidth="1"/>
    <col min="9527" max="9527" width="13.42578125" style="34" customWidth="1"/>
    <col min="9528" max="9529" width="0" style="34" hidden="1" customWidth="1"/>
    <col min="9530" max="9530" width="13.42578125" style="34" customWidth="1"/>
    <col min="9531" max="9532" width="0" style="34" hidden="1" customWidth="1"/>
    <col min="9533" max="9533" width="13.42578125" style="34" customWidth="1"/>
    <col min="9534" max="9535" width="0" style="34" hidden="1" customWidth="1"/>
    <col min="9536" max="9536" width="13.42578125" style="34" customWidth="1"/>
    <col min="9537" max="9538" width="0" style="34" hidden="1" customWidth="1"/>
    <col min="9539" max="9539" width="13.42578125" style="34" customWidth="1"/>
    <col min="9540" max="9541" width="0" style="34" hidden="1" customWidth="1"/>
    <col min="9542" max="9542" width="13.42578125" style="34" customWidth="1"/>
    <col min="9543" max="9544" width="0" style="34" hidden="1" customWidth="1"/>
    <col min="9545" max="9545" width="13.42578125" style="34" customWidth="1"/>
    <col min="9546" max="9547" width="0" style="34" hidden="1" customWidth="1"/>
    <col min="9548" max="9548" width="13.42578125" style="34" customWidth="1"/>
    <col min="9549" max="9550" width="0" style="34" hidden="1" customWidth="1"/>
    <col min="9551" max="9551" width="13.42578125" style="34" customWidth="1"/>
    <col min="9552" max="9553" width="0" style="34" hidden="1" customWidth="1"/>
    <col min="9554" max="9554" width="13.42578125" style="34" customWidth="1"/>
    <col min="9555" max="9556" width="0" style="34" hidden="1" customWidth="1"/>
    <col min="9557" max="9557" width="13.42578125" style="34" customWidth="1"/>
    <col min="9558" max="9559" width="0" style="34" hidden="1" customWidth="1"/>
    <col min="9560" max="9561" width="13.42578125" style="34" customWidth="1"/>
    <col min="9562" max="9563" width="0" style="34" hidden="1" customWidth="1"/>
    <col min="9564" max="9564" width="13.42578125" style="34" customWidth="1"/>
    <col min="9565" max="9566" width="0" style="34" hidden="1" customWidth="1"/>
    <col min="9567" max="9567" width="13.42578125" style="34" customWidth="1"/>
    <col min="9568" max="9569" width="0" style="34" hidden="1" customWidth="1"/>
    <col min="9570" max="9570" width="13.42578125" style="34" customWidth="1"/>
    <col min="9571" max="9572" width="0" style="34" hidden="1" customWidth="1"/>
    <col min="9573" max="9573" width="13.42578125" style="34" customWidth="1"/>
    <col min="9574" max="9575" width="0" style="34" hidden="1" customWidth="1"/>
    <col min="9576" max="9576" width="13.28515625" style="34" customWidth="1"/>
    <col min="9577" max="9578" width="0" style="34" hidden="1" customWidth="1"/>
    <col min="9579" max="9579" width="12.85546875" style="34" customWidth="1"/>
    <col min="9580" max="9580" width="13.42578125" style="34" customWidth="1"/>
    <col min="9581" max="9582" width="0" style="34" hidden="1" customWidth="1"/>
    <col min="9583" max="9583" width="13.42578125" style="34" customWidth="1"/>
    <col min="9584" max="9585" width="0" style="34" hidden="1" customWidth="1"/>
    <col min="9586" max="9587" width="13.42578125" style="34" customWidth="1"/>
    <col min="9588" max="9589" width="0" style="34" hidden="1" customWidth="1"/>
    <col min="9590" max="9590" width="13.42578125" style="34" customWidth="1"/>
    <col min="9591" max="9592" width="0" style="34" hidden="1" customWidth="1"/>
    <col min="9593" max="9594" width="13.42578125" style="34" customWidth="1"/>
    <col min="9595" max="9596" width="0" style="34" hidden="1" customWidth="1"/>
    <col min="9597" max="9597" width="13.42578125" style="34" customWidth="1"/>
    <col min="9598" max="9599" width="0" style="34" hidden="1" customWidth="1"/>
    <col min="9600" max="9601" width="13.42578125" style="34" customWidth="1"/>
    <col min="9602" max="9603" width="0" style="34" hidden="1" customWidth="1"/>
    <col min="9604" max="9604" width="13.42578125" style="34" customWidth="1"/>
    <col min="9605" max="9606" width="0" style="34" hidden="1" customWidth="1"/>
    <col min="9607" max="9607" width="13.42578125" style="34" customWidth="1"/>
    <col min="9608" max="9609" width="0" style="34" hidden="1" customWidth="1"/>
    <col min="9610" max="9610" width="13.42578125" style="34" customWidth="1"/>
    <col min="9611" max="9612" width="0" style="34" hidden="1" customWidth="1"/>
    <col min="9613" max="9613" width="13.42578125" style="34" customWidth="1"/>
    <col min="9614" max="9615" width="0" style="34" hidden="1" customWidth="1"/>
    <col min="9616" max="9616" width="13.42578125" style="34" customWidth="1"/>
    <col min="9617" max="9618" width="0" style="34" hidden="1" customWidth="1"/>
    <col min="9619" max="9619" width="13.5703125" style="34" customWidth="1"/>
    <col min="9620" max="9621" width="0" style="34" hidden="1" customWidth="1"/>
    <col min="9622" max="9622" width="13.42578125" style="34" customWidth="1"/>
    <col min="9623" max="9624" width="0" style="34" hidden="1" customWidth="1"/>
    <col min="9625" max="9625" width="13.42578125" style="34" customWidth="1"/>
    <col min="9626" max="9627" width="0" style="34" hidden="1" customWidth="1"/>
    <col min="9628" max="9628" width="13.42578125" style="34" customWidth="1"/>
    <col min="9629" max="9630" width="0" style="34" hidden="1" customWidth="1"/>
    <col min="9631" max="9634" width="13.42578125" style="34" customWidth="1"/>
    <col min="9635" max="9636" width="0" style="34" hidden="1" customWidth="1"/>
    <col min="9637" max="9637" width="13.42578125" style="34" customWidth="1"/>
    <col min="9638" max="9639" width="0" style="34" hidden="1" customWidth="1"/>
    <col min="9640" max="9640" width="13.42578125" style="34" customWidth="1"/>
    <col min="9641" max="9642" width="0" style="34" hidden="1" customWidth="1"/>
    <col min="9643" max="9646" width="13.42578125" style="34" customWidth="1"/>
    <col min="9647" max="9648" width="0" style="34" hidden="1" customWidth="1"/>
    <col min="9649" max="9649" width="13.42578125" style="34" customWidth="1"/>
    <col min="9650" max="9651" width="0" style="34" hidden="1" customWidth="1"/>
    <col min="9652" max="9652" width="13.42578125" style="34" customWidth="1"/>
    <col min="9653" max="9654" width="0" style="34" hidden="1" customWidth="1"/>
    <col min="9655" max="9655" width="13.42578125" style="34" customWidth="1"/>
    <col min="9656" max="9657" width="0" style="34" hidden="1" customWidth="1"/>
    <col min="9658" max="9658" width="13.42578125" style="34" customWidth="1"/>
    <col min="9659" max="9660" width="0" style="34" hidden="1" customWidth="1"/>
    <col min="9661" max="9668" width="13.42578125" style="34" customWidth="1"/>
    <col min="9669" max="9669" width="5.28515625" style="34" customWidth="1"/>
    <col min="9670" max="9670" width="8" style="34" customWidth="1"/>
    <col min="9671" max="9735" width="13.42578125" style="34" customWidth="1"/>
    <col min="9736" max="9736" width="6.140625" style="34" customWidth="1"/>
    <col min="9737" max="9776" width="13.42578125" style="34"/>
    <col min="9777" max="9777" width="21.85546875" style="34" customWidth="1"/>
    <col min="9778" max="9780" width="13.42578125" style="34" customWidth="1"/>
    <col min="9781" max="9782" width="0" style="34" hidden="1" customWidth="1"/>
    <col min="9783" max="9783" width="13.42578125" style="34" customWidth="1"/>
    <col min="9784" max="9785" width="0" style="34" hidden="1" customWidth="1"/>
    <col min="9786" max="9786" width="13.42578125" style="34" customWidth="1"/>
    <col min="9787" max="9788" width="0" style="34" hidden="1" customWidth="1"/>
    <col min="9789" max="9789" width="13.42578125" style="34" customWidth="1"/>
    <col min="9790" max="9791" width="0" style="34" hidden="1" customWidth="1"/>
    <col min="9792" max="9792" width="13.42578125" style="34" customWidth="1"/>
    <col min="9793" max="9794" width="0" style="34" hidden="1" customWidth="1"/>
    <col min="9795" max="9795" width="13.42578125" style="34" customWidth="1"/>
    <col min="9796" max="9797" width="0" style="34" hidden="1" customWidth="1"/>
    <col min="9798" max="9798" width="13.42578125" style="34" customWidth="1"/>
    <col min="9799" max="9800" width="0" style="34" hidden="1" customWidth="1"/>
    <col min="9801" max="9801" width="13.42578125" style="34" customWidth="1"/>
    <col min="9802" max="9803" width="0" style="34" hidden="1" customWidth="1"/>
    <col min="9804" max="9804" width="13.42578125" style="34" customWidth="1"/>
    <col min="9805" max="9806" width="0" style="34" hidden="1" customWidth="1"/>
    <col min="9807" max="9807" width="13.42578125" style="34" customWidth="1"/>
    <col min="9808" max="9809" width="0" style="34" hidden="1" customWidth="1"/>
    <col min="9810" max="9810" width="13.42578125" style="34" customWidth="1"/>
    <col min="9811" max="9812" width="0" style="34" hidden="1" customWidth="1"/>
    <col min="9813" max="9813" width="13.42578125" style="34" customWidth="1"/>
    <col min="9814" max="9815" width="0" style="34" hidden="1" customWidth="1"/>
    <col min="9816" max="9817" width="13.42578125" style="34" customWidth="1"/>
    <col min="9818" max="9819" width="0" style="34" hidden="1" customWidth="1"/>
    <col min="9820" max="9820" width="13.42578125" style="34" customWidth="1"/>
    <col min="9821" max="9822" width="0" style="34" hidden="1" customWidth="1"/>
    <col min="9823" max="9823" width="13.42578125" style="34" customWidth="1"/>
    <col min="9824" max="9825" width="0" style="34" hidden="1" customWidth="1"/>
    <col min="9826" max="9826" width="13.42578125" style="34" customWidth="1"/>
    <col min="9827" max="9828" width="0" style="34" hidden="1" customWidth="1"/>
    <col min="9829" max="9829" width="13.42578125" style="34" customWidth="1"/>
    <col min="9830" max="9831" width="0" style="34" hidden="1" customWidth="1"/>
    <col min="9832" max="9832" width="13.28515625" style="34" customWidth="1"/>
    <col min="9833" max="9834" width="0" style="34" hidden="1" customWidth="1"/>
    <col min="9835" max="9835" width="12.85546875" style="34" customWidth="1"/>
    <col min="9836" max="9836" width="13.42578125" style="34" customWidth="1"/>
    <col min="9837" max="9838" width="0" style="34" hidden="1" customWidth="1"/>
    <col min="9839" max="9839" width="13.42578125" style="34" customWidth="1"/>
    <col min="9840" max="9841" width="0" style="34" hidden="1" customWidth="1"/>
    <col min="9842" max="9843" width="13.42578125" style="34" customWidth="1"/>
    <col min="9844" max="9845" width="0" style="34" hidden="1" customWidth="1"/>
    <col min="9846" max="9846" width="13.42578125" style="34" customWidth="1"/>
    <col min="9847" max="9848" width="0" style="34" hidden="1" customWidth="1"/>
    <col min="9849" max="9850" width="13.42578125" style="34" customWidth="1"/>
    <col min="9851" max="9852" width="0" style="34" hidden="1" customWidth="1"/>
    <col min="9853" max="9853" width="13.42578125" style="34" customWidth="1"/>
    <col min="9854" max="9855" width="0" style="34" hidden="1" customWidth="1"/>
    <col min="9856" max="9857" width="13.42578125" style="34" customWidth="1"/>
    <col min="9858" max="9859" width="0" style="34" hidden="1" customWidth="1"/>
    <col min="9860" max="9860" width="13.42578125" style="34" customWidth="1"/>
    <col min="9861" max="9862" width="0" style="34" hidden="1" customWidth="1"/>
    <col min="9863" max="9863" width="13.42578125" style="34" customWidth="1"/>
    <col min="9864" max="9865" width="0" style="34" hidden="1" customWidth="1"/>
    <col min="9866" max="9866" width="13.42578125" style="34" customWidth="1"/>
    <col min="9867" max="9868" width="0" style="34" hidden="1" customWidth="1"/>
    <col min="9869" max="9869" width="13.42578125" style="34" customWidth="1"/>
    <col min="9870" max="9871" width="0" style="34" hidden="1" customWidth="1"/>
    <col min="9872" max="9872" width="13.42578125" style="34" customWidth="1"/>
    <col min="9873" max="9874" width="0" style="34" hidden="1" customWidth="1"/>
    <col min="9875" max="9875" width="13.5703125" style="34" customWidth="1"/>
    <col min="9876" max="9877" width="0" style="34" hidden="1" customWidth="1"/>
    <col min="9878" max="9878" width="13.42578125" style="34" customWidth="1"/>
    <col min="9879" max="9880" width="0" style="34" hidden="1" customWidth="1"/>
    <col min="9881" max="9881" width="13.42578125" style="34" customWidth="1"/>
    <col min="9882" max="9883" width="0" style="34" hidden="1" customWidth="1"/>
    <col min="9884" max="9884" width="13.42578125" style="34" customWidth="1"/>
    <col min="9885" max="9886" width="0" style="34" hidden="1" customWidth="1"/>
    <col min="9887" max="9890" width="13.42578125" style="34" customWidth="1"/>
    <col min="9891" max="9892" width="0" style="34" hidden="1" customWidth="1"/>
    <col min="9893" max="9893" width="13.42578125" style="34" customWidth="1"/>
    <col min="9894" max="9895" width="0" style="34" hidden="1" customWidth="1"/>
    <col min="9896" max="9896" width="13.42578125" style="34" customWidth="1"/>
    <col min="9897" max="9898" width="0" style="34" hidden="1" customWidth="1"/>
    <col min="9899" max="9902" width="13.42578125" style="34" customWidth="1"/>
    <col min="9903" max="9904" width="0" style="34" hidden="1" customWidth="1"/>
    <col min="9905" max="9905" width="13.42578125" style="34" customWidth="1"/>
    <col min="9906" max="9907" width="0" style="34" hidden="1" customWidth="1"/>
    <col min="9908" max="9908" width="13.42578125" style="34" customWidth="1"/>
    <col min="9909" max="9910" width="0" style="34" hidden="1" customWidth="1"/>
    <col min="9911" max="9911" width="13.42578125" style="34" customWidth="1"/>
    <col min="9912" max="9913" width="0" style="34" hidden="1" customWidth="1"/>
    <col min="9914" max="9914" width="13.42578125" style="34" customWidth="1"/>
    <col min="9915" max="9916" width="0" style="34" hidden="1" customWidth="1"/>
    <col min="9917" max="9924" width="13.42578125" style="34" customWidth="1"/>
    <col min="9925" max="9925" width="5.28515625" style="34" customWidth="1"/>
    <col min="9926" max="9926" width="8" style="34" customWidth="1"/>
    <col min="9927" max="9991" width="13.42578125" style="34" customWidth="1"/>
    <col min="9992" max="9992" width="6.140625" style="34" customWidth="1"/>
    <col min="9993" max="10032" width="13.42578125" style="34"/>
    <col min="10033" max="10033" width="21.85546875" style="34" customWidth="1"/>
    <col min="10034" max="10036" width="13.42578125" style="34" customWidth="1"/>
    <col min="10037" max="10038" width="0" style="34" hidden="1" customWidth="1"/>
    <col min="10039" max="10039" width="13.42578125" style="34" customWidth="1"/>
    <col min="10040" max="10041" width="0" style="34" hidden="1" customWidth="1"/>
    <col min="10042" max="10042" width="13.42578125" style="34" customWidth="1"/>
    <col min="10043" max="10044" width="0" style="34" hidden="1" customWidth="1"/>
    <col min="10045" max="10045" width="13.42578125" style="34" customWidth="1"/>
    <col min="10046" max="10047" width="0" style="34" hidden="1" customWidth="1"/>
    <col min="10048" max="10048" width="13.42578125" style="34" customWidth="1"/>
    <col min="10049" max="10050" width="0" style="34" hidden="1" customWidth="1"/>
    <col min="10051" max="10051" width="13.42578125" style="34" customWidth="1"/>
    <col min="10052" max="10053" width="0" style="34" hidden="1" customWidth="1"/>
    <col min="10054" max="10054" width="13.42578125" style="34" customWidth="1"/>
    <col min="10055" max="10056" width="0" style="34" hidden="1" customWidth="1"/>
    <col min="10057" max="10057" width="13.42578125" style="34" customWidth="1"/>
    <col min="10058" max="10059" width="0" style="34" hidden="1" customWidth="1"/>
    <col min="10060" max="10060" width="13.42578125" style="34" customWidth="1"/>
    <col min="10061" max="10062" width="0" style="34" hidden="1" customWidth="1"/>
    <col min="10063" max="10063" width="13.42578125" style="34" customWidth="1"/>
    <col min="10064" max="10065" width="0" style="34" hidden="1" customWidth="1"/>
    <col min="10066" max="10066" width="13.42578125" style="34" customWidth="1"/>
    <col min="10067" max="10068" width="0" style="34" hidden="1" customWidth="1"/>
    <col min="10069" max="10069" width="13.42578125" style="34" customWidth="1"/>
    <col min="10070" max="10071" width="0" style="34" hidden="1" customWidth="1"/>
    <col min="10072" max="10073" width="13.42578125" style="34" customWidth="1"/>
    <col min="10074" max="10075" width="0" style="34" hidden="1" customWidth="1"/>
    <col min="10076" max="10076" width="13.42578125" style="34" customWidth="1"/>
    <col min="10077" max="10078" width="0" style="34" hidden="1" customWidth="1"/>
    <col min="10079" max="10079" width="13.42578125" style="34" customWidth="1"/>
    <col min="10080" max="10081" width="0" style="34" hidden="1" customWidth="1"/>
    <col min="10082" max="10082" width="13.42578125" style="34" customWidth="1"/>
    <col min="10083" max="10084" width="0" style="34" hidden="1" customWidth="1"/>
    <col min="10085" max="10085" width="13.42578125" style="34" customWidth="1"/>
    <col min="10086" max="10087" width="0" style="34" hidden="1" customWidth="1"/>
    <col min="10088" max="10088" width="13.28515625" style="34" customWidth="1"/>
    <col min="10089" max="10090" width="0" style="34" hidden="1" customWidth="1"/>
    <col min="10091" max="10091" width="12.85546875" style="34" customWidth="1"/>
    <col min="10092" max="10092" width="13.42578125" style="34" customWidth="1"/>
    <col min="10093" max="10094" width="0" style="34" hidden="1" customWidth="1"/>
    <col min="10095" max="10095" width="13.42578125" style="34" customWidth="1"/>
    <col min="10096" max="10097" width="0" style="34" hidden="1" customWidth="1"/>
    <col min="10098" max="10099" width="13.42578125" style="34" customWidth="1"/>
    <col min="10100" max="10101" width="0" style="34" hidden="1" customWidth="1"/>
    <col min="10102" max="10102" width="13.42578125" style="34" customWidth="1"/>
    <col min="10103" max="10104" width="0" style="34" hidden="1" customWidth="1"/>
    <col min="10105" max="10106" width="13.42578125" style="34" customWidth="1"/>
    <col min="10107" max="10108" width="0" style="34" hidden="1" customWidth="1"/>
    <col min="10109" max="10109" width="13.42578125" style="34" customWidth="1"/>
    <col min="10110" max="10111" width="0" style="34" hidden="1" customWidth="1"/>
    <col min="10112" max="10113" width="13.42578125" style="34" customWidth="1"/>
    <col min="10114" max="10115" width="0" style="34" hidden="1" customWidth="1"/>
    <col min="10116" max="10116" width="13.42578125" style="34" customWidth="1"/>
    <col min="10117" max="10118" width="0" style="34" hidden="1" customWidth="1"/>
    <col min="10119" max="10119" width="13.42578125" style="34" customWidth="1"/>
    <col min="10120" max="10121" width="0" style="34" hidden="1" customWidth="1"/>
    <col min="10122" max="10122" width="13.42578125" style="34" customWidth="1"/>
    <col min="10123" max="10124" width="0" style="34" hidden="1" customWidth="1"/>
    <col min="10125" max="10125" width="13.42578125" style="34" customWidth="1"/>
    <col min="10126" max="10127" width="0" style="34" hidden="1" customWidth="1"/>
    <col min="10128" max="10128" width="13.42578125" style="34" customWidth="1"/>
    <col min="10129" max="10130" width="0" style="34" hidden="1" customWidth="1"/>
    <col min="10131" max="10131" width="13.5703125" style="34" customWidth="1"/>
    <col min="10132" max="10133" width="0" style="34" hidden="1" customWidth="1"/>
    <col min="10134" max="10134" width="13.42578125" style="34" customWidth="1"/>
    <col min="10135" max="10136" width="0" style="34" hidden="1" customWidth="1"/>
    <col min="10137" max="10137" width="13.42578125" style="34" customWidth="1"/>
    <col min="10138" max="10139" width="0" style="34" hidden="1" customWidth="1"/>
    <col min="10140" max="10140" width="13.42578125" style="34" customWidth="1"/>
    <col min="10141" max="10142" width="0" style="34" hidden="1" customWidth="1"/>
    <col min="10143" max="10146" width="13.42578125" style="34" customWidth="1"/>
    <col min="10147" max="10148" width="0" style="34" hidden="1" customWidth="1"/>
    <col min="10149" max="10149" width="13.42578125" style="34" customWidth="1"/>
    <col min="10150" max="10151" width="0" style="34" hidden="1" customWidth="1"/>
    <col min="10152" max="10152" width="13.42578125" style="34" customWidth="1"/>
    <col min="10153" max="10154" width="0" style="34" hidden="1" customWidth="1"/>
    <col min="10155" max="10158" width="13.42578125" style="34" customWidth="1"/>
    <col min="10159" max="10160" width="0" style="34" hidden="1" customWidth="1"/>
    <col min="10161" max="10161" width="13.42578125" style="34" customWidth="1"/>
    <col min="10162" max="10163" width="0" style="34" hidden="1" customWidth="1"/>
    <col min="10164" max="10164" width="13.42578125" style="34" customWidth="1"/>
    <col min="10165" max="10166" width="0" style="34" hidden="1" customWidth="1"/>
    <col min="10167" max="10167" width="13.42578125" style="34" customWidth="1"/>
    <col min="10168" max="10169" width="0" style="34" hidden="1" customWidth="1"/>
    <col min="10170" max="10170" width="13.42578125" style="34" customWidth="1"/>
    <col min="10171" max="10172" width="0" style="34" hidden="1" customWidth="1"/>
    <col min="10173" max="10180" width="13.42578125" style="34" customWidth="1"/>
    <col min="10181" max="10181" width="5.28515625" style="34" customWidth="1"/>
    <col min="10182" max="10182" width="8" style="34" customWidth="1"/>
    <col min="10183" max="10247" width="13.42578125" style="34" customWidth="1"/>
    <col min="10248" max="10248" width="6.140625" style="34" customWidth="1"/>
    <col min="10249" max="10288" width="13.42578125" style="34"/>
    <col min="10289" max="10289" width="21.85546875" style="34" customWidth="1"/>
    <col min="10290" max="10292" width="13.42578125" style="34" customWidth="1"/>
    <col min="10293" max="10294" width="0" style="34" hidden="1" customWidth="1"/>
    <col min="10295" max="10295" width="13.42578125" style="34" customWidth="1"/>
    <col min="10296" max="10297" width="0" style="34" hidden="1" customWidth="1"/>
    <col min="10298" max="10298" width="13.42578125" style="34" customWidth="1"/>
    <col min="10299" max="10300" width="0" style="34" hidden="1" customWidth="1"/>
    <col min="10301" max="10301" width="13.42578125" style="34" customWidth="1"/>
    <col min="10302" max="10303" width="0" style="34" hidden="1" customWidth="1"/>
    <col min="10304" max="10304" width="13.42578125" style="34" customWidth="1"/>
    <col min="10305" max="10306" width="0" style="34" hidden="1" customWidth="1"/>
    <col min="10307" max="10307" width="13.42578125" style="34" customWidth="1"/>
    <col min="10308" max="10309" width="0" style="34" hidden="1" customWidth="1"/>
    <col min="10310" max="10310" width="13.42578125" style="34" customWidth="1"/>
    <col min="10311" max="10312" width="0" style="34" hidden="1" customWidth="1"/>
    <col min="10313" max="10313" width="13.42578125" style="34" customWidth="1"/>
    <col min="10314" max="10315" width="0" style="34" hidden="1" customWidth="1"/>
    <col min="10316" max="10316" width="13.42578125" style="34" customWidth="1"/>
    <col min="10317" max="10318" width="0" style="34" hidden="1" customWidth="1"/>
    <col min="10319" max="10319" width="13.42578125" style="34" customWidth="1"/>
    <col min="10320" max="10321" width="0" style="34" hidden="1" customWidth="1"/>
    <col min="10322" max="10322" width="13.42578125" style="34" customWidth="1"/>
    <col min="10323" max="10324" width="0" style="34" hidden="1" customWidth="1"/>
    <col min="10325" max="10325" width="13.42578125" style="34" customWidth="1"/>
    <col min="10326" max="10327" width="0" style="34" hidden="1" customWidth="1"/>
    <col min="10328" max="10329" width="13.42578125" style="34" customWidth="1"/>
    <col min="10330" max="10331" width="0" style="34" hidden="1" customWidth="1"/>
    <col min="10332" max="10332" width="13.42578125" style="34" customWidth="1"/>
    <col min="10333" max="10334" width="0" style="34" hidden="1" customWidth="1"/>
    <col min="10335" max="10335" width="13.42578125" style="34" customWidth="1"/>
    <col min="10336" max="10337" width="0" style="34" hidden="1" customWidth="1"/>
    <col min="10338" max="10338" width="13.42578125" style="34" customWidth="1"/>
    <col min="10339" max="10340" width="0" style="34" hidden="1" customWidth="1"/>
    <col min="10341" max="10341" width="13.42578125" style="34" customWidth="1"/>
    <col min="10342" max="10343" width="0" style="34" hidden="1" customWidth="1"/>
    <col min="10344" max="10344" width="13.28515625" style="34" customWidth="1"/>
    <col min="10345" max="10346" width="0" style="34" hidden="1" customWidth="1"/>
    <col min="10347" max="10347" width="12.85546875" style="34" customWidth="1"/>
    <col min="10348" max="10348" width="13.42578125" style="34" customWidth="1"/>
    <col min="10349" max="10350" width="0" style="34" hidden="1" customWidth="1"/>
    <col min="10351" max="10351" width="13.42578125" style="34" customWidth="1"/>
    <col min="10352" max="10353" width="0" style="34" hidden="1" customWidth="1"/>
    <col min="10354" max="10355" width="13.42578125" style="34" customWidth="1"/>
    <col min="10356" max="10357" width="0" style="34" hidden="1" customWidth="1"/>
    <col min="10358" max="10358" width="13.42578125" style="34" customWidth="1"/>
    <col min="10359" max="10360" width="0" style="34" hidden="1" customWidth="1"/>
    <col min="10361" max="10362" width="13.42578125" style="34" customWidth="1"/>
    <col min="10363" max="10364" width="0" style="34" hidden="1" customWidth="1"/>
    <col min="10365" max="10365" width="13.42578125" style="34" customWidth="1"/>
    <col min="10366" max="10367" width="0" style="34" hidden="1" customWidth="1"/>
    <col min="10368" max="10369" width="13.42578125" style="34" customWidth="1"/>
    <col min="10370" max="10371" width="0" style="34" hidden="1" customWidth="1"/>
    <col min="10372" max="10372" width="13.42578125" style="34" customWidth="1"/>
    <col min="10373" max="10374" width="0" style="34" hidden="1" customWidth="1"/>
    <col min="10375" max="10375" width="13.42578125" style="34" customWidth="1"/>
    <col min="10376" max="10377" width="0" style="34" hidden="1" customWidth="1"/>
    <col min="10378" max="10378" width="13.42578125" style="34" customWidth="1"/>
    <col min="10379" max="10380" width="0" style="34" hidden="1" customWidth="1"/>
    <col min="10381" max="10381" width="13.42578125" style="34" customWidth="1"/>
    <col min="10382" max="10383" width="0" style="34" hidden="1" customWidth="1"/>
    <col min="10384" max="10384" width="13.42578125" style="34" customWidth="1"/>
    <col min="10385" max="10386" width="0" style="34" hidden="1" customWidth="1"/>
    <col min="10387" max="10387" width="13.5703125" style="34" customWidth="1"/>
    <col min="10388" max="10389" width="0" style="34" hidden="1" customWidth="1"/>
    <col min="10390" max="10390" width="13.42578125" style="34" customWidth="1"/>
    <col min="10391" max="10392" width="0" style="34" hidden="1" customWidth="1"/>
    <col min="10393" max="10393" width="13.42578125" style="34" customWidth="1"/>
    <col min="10394" max="10395" width="0" style="34" hidden="1" customWidth="1"/>
    <col min="10396" max="10396" width="13.42578125" style="34" customWidth="1"/>
    <col min="10397" max="10398" width="0" style="34" hidden="1" customWidth="1"/>
    <col min="10399" max="10402" width="13.42578125" style="34" customWidth="1"/>
    <col min="10403" max="10404" width="0" style="34" hidden="1" customWidth="1"/>
    <col min="10405" max="10405" width="13.42578125" style="34" customWidth="1"/>
    <col min="10406" max="10407" width="0" style="34" hidden="1" customWidth="1"/>
    <col min="10408" max="10408" width="13.42578125" style="34" customWidth="1"/>
    <col min="10409" max="10410" width="0" style="34" hidden="1" customWidth="1"/>
    <col min="10411" max="10414" width="13.42578125" style="34" customWidth="1"/>
    <col min="10415" max="10416" width="0" style="34" hidden="1" customWidth="1"/>
    <col min="10417" max="10417" width="13.42578125" style="34" customWidth="1"/>
    <col min="10418" max="10419" width="0" style="34" hidden="1" customWidth="1"/>
    <col min="10420" max="10420" width="13.42578125" style="34" customWidth="1"/>
    <col min="10421" max="10422" width="0" style="34" hidden="1" customWidth="1"/>
    <col min="10423" max="10423" width="13.42578125" style="34" customWidth="1"/>
    <col min="10424" max="10425" width="0" style="34" hidden="1" customWidth="1"/>
    <col min="10426" max="10426" width="13.42578125" style="34" customWidth="1"/>
    <col min="10427" max="10428" width="0" style="34" hidden="1" customWidth="1"/>
    <col min="10429" max="10436" width="13.42578125" style="34" customWidth="1"/>
    <col min="10437" max="10437" width="5.28515625" style="34" customWidth="1"/>
    <col min="10438" max="10438" width="8" style="34" customWidth="1"/>
    <col min="10439" max="10503" width="13.42578125" style="34" customWidth="1"/>
    <col min="10504" max="10504" width="6.140625" style="34" customWidth="1"/>
    <col min="10505" max="10544" width="13.42578125" style="34"/>
    <col min="10545" max="10545" width="21.85546875" style="34" customWidth="1"/>
    <col min="10546" max="10548" width="13.42578125" style="34" customWidth="1"/>
    <col min="10549" max="10550" width="0" style="34" hidden="1" customWidth="1"/>
    <col min="10551" max="10551" width="13.42578125" style="34" customWidth="1"/>
    <col min="10552" max="10553" width="0" style="34" hidden="1" customWidth="1"/>
    <col min="10554" max="10554" width="13.42578125" style="34" customWidth="1"/>
    <col min="10555" max="10556" width="0" style="34" hidden="1" customWidth="1"/>
    <col min="10557" max="10557" width="13.42578125" style="34" customWidth="1"/>
    <col min="10558" max="10559" width="0" style="34" hidden="1" customWidth="1"/>
    <col min="10560" max="10560" width="13.42578125" style="34" customWidth="1"/>
    <col min="10561" max="10562" width="0" style="34" hidden="1" customWidth="1"/>
    <col min="10563" max="10563" width="13.42578125" style="34" customWidth="1"/>
    <col min="10564" max="10565" width="0" style="34" hidden="1" customWidth="1"/>
    <col min="10566" max="10566" width="13.42578125" style="34" customWidth="1"/>
    <col min="10567" max="10568" width="0" style="34" hidden="1" customWidth="1"/>
    <col min="10569" max="10569" width="13.42578125" style="34" customWidth="1"/>
    <col min="10570" max="10571" width="0" style="34" hidden="1" customWidth="1"/>
    <col min="10572" max="10572" width="13.42578125" style="34" customWidth="1"/>
    <col min="10573" max="10574" width="0" style="34" hidden="1" customWidth="1"/>
    <col min="10575" max="10575" width="13.42578125" style="34" customWidth="1"/>
    <col min="10576" max="10577" width="0" style="34" hidden="1" customWidth="1"/>
    <col min="10578" max="10578" width="13.42578125" style="34" customWidth="1"/>
    <col min="10579" max="10580" width="0" style="34" hidden="1" customWidth="1"/>
    <col min="10581" max="10581" width="13.42578125" style="34" customWidth="1"/>
    <col min="10582" max="10583" width="0" style="34" hidden="1" customWidth="1"/>
    <col min="10584" max="10585" width="13.42578125" style="34" customWidth="1"/>
    <col min="10586" max="10587" width="0" style="34" hidden="1" customWidth="1"/>
    <col min="10588" max="10588" width="13.42578125" style="34" customWidth="1"/>
    <col min="10589" max="10590" width="0" style="34" hidden="1" customWidth="1"/>
    <col min="10591" max="10591" width="13.42578125" style="34" customWidth="1"/>
    <col min="10592" max="10593" width="0" style="34" hidden="1" customWidth="1"/>
    <col min="10594" max="10594" width="13.42578125" style="34" customWidth="1"/>
    <col min="10595" max="10596" width="0" style="34" hidden="1" customWidth="1"/>
    <col min="10597" max="10597" width="13.42578125" style="34" customWidth="1"/>
    <col min="10598" max="10599" width="0" style="34" hidden="1" customWidth="1"/>
    <col min="10600" max="10600" width="13.28515625" style="34" customWidth="1"/>
    <col min="10601" max="10602" width="0" style="34" hidden="1" customWidth="1"/>
    <col min="10603" max="10603" width="12.85546875" style="34" customWidth="1"/>
    <col min="10604" max="10604" width="13.42578125" style="34" customWidth="1"/>
    <col min="10605" max="10606" width="0" style="34" hidden="1" customWidth="1"/>
    <col min="10607" max="10607" width="13.42578125" style="34" customWidth="1"/>
    <col min="10608" max="10609" width="0" style="34" hidden="1" customWidth="1"/>
    <col min="10610" max="10611" width="13.42578125" style="34" customWidth="1"/>
    <col min="10612" max="10613" width="0" style="34" hidden="1" customWidth="1"/>
    <col min="10614" max="10614" width="13.42578125" style="34" customWidth="1"/>
    <col min="10615" max="10616" width="0" style="34" hidden="1" customWidth="1"/>
    <col min="10617" max="10618" width="13.42578125" style="34" customWidth="1"/>
    <col min="10619" max="10620" width="0" style="34" hidden="1" customWidth="1"/>
    <col min="10621" max="10621" width="13.42578125" style="34" customWidth="1"/>
    <col min="10622" max="10623" width="0" style="34" hidden="1" customWidth="1"/>
    <col min="10624" max="10625" width="13.42578125" style="34" customWidth="1"/>
    <col min="10626" max="10627" width="0" style="34" hidden="1" customWidth="1"/>
    <col min="10628" max="10628" width="13.42578125" style="34" customWidth="1"/>
    <col min="10629" max="10630" width="0" style="34" hidden="1" customWidth="1"/>
    <col min="10631" max="10631" width="13.42578125" style="34" customWidth="1"/>
    <col min="10632" max="10633" width="0" style="34" hidden="1" customWidth="1"/>
    <col min="10634" max="10634" width="13.42578125" style="34" customWidth="1"/>
    <col min="10635" max="10636" width="0" style="34" hidden="1" customWidth="1"/>
    <col min="10637" max="10637" width="13.42578125" style="34" customWidth="1"/>
    <col min="10638" max="10639" width="0" style="34" hidden="1" customWidth="1"/>
    <col min="10640" max="10640" width="13.42578125" style="34" customWidth="1"/>
    <col min="10641" max="10642" width="0" style="34" hidden="1" customWidth="1"/>
    <col min="10643" max="10643" width="13.5703125" style="34" customWidth="1"/>
    <col min="10644" max="10645" width="0" style="34" hidden="1" customWidth="1"/>
    <col min="10646" max="10646" width="13.42578125" style="34" customWidth="1"/>
    <col min="10647" max="10648" width="0" style="34" hidden="1" customWidth="1"/>
    <col min="10649" max="10649" width="13.42578125" style="34" customWidth="1"/>
    <col min="10650" max="10651" width="0" style="34" hidden="1" customWidth="1"/>
    <col min="10652" max="10652" width="13.42578125" style="34" customWidth="1"/>
    <col min="10653" max="10654" width="0" style="34" hidden="1" customWidth="1"/>
    <col min="10655" max="10658" width="13.42578125" style="34" customWidth="1"/>
    <col min="10659" max="10660" width="0" style="34" hidden="1" customWidth="1"/>
    <col min="10661" max="10661" width="13.42578125" style="34" customWidth="1"/>
    <col min="10662" max="10663" width="0" style="34" hidden="1" customWidth="1"/>
    <col min="10664" max="10664" width="13.42578125" style="34" customWidth="1"/>
    <col min="10665" max="10666" width="0" style="34" hidden="1" customWidth="1"/>
    <col min="10667" max="10670" width="13.42578125" style="34" customWidth="1"/>
    <col min="10671" max="10672" width="0" style="34" hidden="1" customWidth="1"/>
    <col min="10673" max="10673" width="13.42578125" style="34" customWidth="1"/>
    <col min="10674" max="10675" width="0" style="34" hidden="1" customWidth="1"/>
    <col min="10676" max="10676" width="13.42578125" style="34" customWidth="1"/>
    <col min="10677" max="10678" width="0" style="34" hidden="1" customWidth="1"/>
    <col min="10679" max="10679" width="13.42578125" style="34" customWidth="1"/>
    <col min="10680" max="10681" width="0" style="34" hidden="1" customWidth="1"/>
    <col min="10682" max="10682" width="13.42578125" style="34" customWidth="1"/>
    <col min="10683" max="10684" width="0" style="34" hidden="1" customWidth="1"/>
    <col min="10685" max="10692" width="13.42578125" style="34" customWidth="1"/>
    <col min="10693" max="10693" width="5.28515625" style="34" customWidth="1"/>
    <col min="10694" max="10694" width="8" style="34" customWidth="1"/>
    <col min="10695" max="10759" width="13.42578125" style="34" customWidth="1"/>
    <col min="10760" max="10760" width="6.140625" style="34" customWidth="1"/>
    <col min="10761" max="10800" width="13.42578125" style="34"/>
    <col min="10801" max="10801" width="21.85546875" style="34" customWidth="1"/>
    <col min="10802" max="10804" width="13.42578125" style="34" customWidth="1"/>
    <col min="10805" max="10806" width="0" style="34" hidden="1" customWidth="1"/>
    <col min="10807" max="10807" width="13.42578125" style="34" customWidth="1"/>
    <col min="10808" max="10809" width="0" style="34" hidden="1" customWidth="1"/>
    <col min="10810" max="10810" width="13.42578125" style="34" customWidth="1"/>
    <col min="10811" max="10812" width="0" style="34" hidden="1" customWidth="1"/>
    <col min="10813" max="10813" width="13.42578125" style="34" customWidth="1"/>
    <col min="10814" max="10815" width="0" style="34" hidden="1" customWidth="1"/>
    <col min="10816" max="10816" width="13.42578125" style="34" customWidth="1"/>
    <col min="10817" max="10818" width="0" style="34" hidden="1" customWidth="1"/>
    <col min="10819" max="10819" width="13.42578125" style="34" customWidth="1"/>
    <col min="10820" max="10821" width="0" style="34" hidden="1" customWidth="1"/>
    <col min="10822" max="10822" width="13.42578125" style="34" customWidth="1"/>
    <col min="10823" max="10824" width="0" style="34" hidden="1" customWidth="1"/>
    <col min="10825" max="10825" width="13.42578125" style="34" customWidth="1"/>
    <col min="10826" max="10827" width="0" style="34" hidden="1" customWidth="1"/>
    <col min="10828" max="10828" width="13.42578125" style="34" customWidth="1"/>
    <col min="10829" max="10830" width="0" style="34" hidden="1" customWidth="1"/>
    <col min="10831" max="10831" width="13.42578125" style="34" customWidth="1"/>
    <col min="10832" max="10833" width="0" style="34" hidden="1" customWidth="1"/>
    <col min="10834" max="10834" width="13.42578125" style="34" customWidth="1"/>
    <col min="10835" max="10836" width="0" style="34" hidden="1" customWidth="1"/>
    <col min="10837" max="10837" width="13.42578125" style="34" customWidth="1"/>
    <col min="10838" max="10839" width="0" style="34" hidden="1" customWidth="1"/>
    <col min="10840" max="10841" width="13.42578125" style="34" customWidth="1"/>
    <col min="10842" max="10843" width="0" style="34" hidden="1" customWidth="1"/>
    <col min="10844" max="10844" width="13.42578125" style="34" customWidth="1"/>
    <col min="10845" max="10846" width="0" style="34" hidden="1" customWidth="1"/>
    <col min="10847" max="10847" width="13.42578125" style="34" customWidth="1"/>
    <col min="10848" max="10849" width="0" style="34" hidden="1" customWidth="1"/>
    <col min="10850" max="10850" width="13.42578125" style="34" customWidth="1"/>
    <col min="10851" max="10852" width="0" style="34" hidden="1" customWidth="1"/>
    <col min="10853" max="10853" width="13.42578125" style="34" customWidth="1"/>
    <col min="10854" max="10855" width="0" style="34" hidden="1" customWidth="1"/>
    <col min="10856" max="10856" width="13.28515625" style="34" customWidth="1"/>
    <col min="10857" max="10858" width="0" style="34" hidden="1" customWidth="1"/>
    <col min="10859" max="10859" width="12.85546875" style="34" customWidth="1"/>
    <col min="10860" max="10860" width="13.42578125" style="34" customWidth="1"/>
    <col min="10861" max="10862" width="0" style="34" hidden="1" customWidth="1"/>
    <col min="10863" max="10863" width="13.42578125" style="34" customWidth="1"/>
    <col min="10864" max="10865" width="0" style="34" hidden="1" customWidth="1"/>
    <col min="10866" max="10867" width="13.42578125" style="34" customWidth="1"/>
    <col min="10868" max="10869" width="0" style="34" hidden="1" customWidth="1"/>
    <col min="10870" max="10870" width="13.42578125" style="34" customWidth="1"/>
    <col min="10871" max="10872" width="0" style="34" hidden="1" customWidth="1"/>
    <col min="10873" max="10874" width="13.42578125" style="34" customWidth="1"/>
    <col min="10875" max="10876" width="0" style="34" hidden="1" customWidth="1"/>
    <col min="10877" max="10877" width="13.42578125" style="34" customWidth="1"/>
    <col min="10878" max="10879" width="0" style="34" hidden="1" customWidth="1"/>
    <col min="10880" max="10881" width="13.42578125" style="34" customWidth="1"/>
    <col min="10882" max="10883" width="0" style="34" hidden="1" customWidth="1"/>
    <col min="10884" max="10884" width="13.42578125" style="34" customWidth="1"/>
    <col min="10885" max="10886" width="0" style="34" hidden="1" customWidth="1"/>
    <col min="10887" max="10887" width="13.42578125" style="34" customWidth="1"/>
    <col min="10888" max="10889" width="0" style="34" hidden="1" customWidth="1"/>
    <col min="10890" max="10890" width="13.42578125" style="34" customWidth="1"/>
    <col min="10891" max="10892" width="0" style="34" hidden="1" customWidth="1"/>
    <col min="10893" max="10893" width="13.42578125" style="34" customWidth="1"/>
    <col min="10894" max="10895" width="0" style="34" hidden="1" customWidth="1"/>
    <col min="10896" max="10896" width="13.42578125" style="34" customWidth="1"/>
    <col min="10897" max="10898" width="0" style="34" hidden="1" customWidth="1"/>
    <col min="10899" max="10899" width="13.5703125" style="34" customWidth="1"/>
    <col min="10900" max="10901" width="0" style="34" hidden="1" customWidth="1"/>
    <col min="10902" max="10902" width="13.42578125" style="34" customWidth="1"/>
    <col min="10903" max="10904" width="0" style="34" hidden="1" customWidth="1"/>
    <col min="10905" max="10905" width="13.42578125" style="34" customWidth="1"/>
    <col min="10906" max="10907" width="0" style="34" hidden="1" customWidth="1"/>
    <col min="10908" max="10908" width="13.42578125" style="34" customWidth="1"/>
    <col min="10909" max="10910" width="0" style="34" hidden="1" customWidth="1"/>
    <col min="10911" max="10914" width="13.42578125" style="34" customWidth="1"/>
    <col min="10915" max="10916" width="0" style="34" hidden="1" customWidth="1"/>
    <col min="10917" max="10917" width="13.42578125" style="34" customWidth="1"/>
    <col min="10918" max="10919" width="0" style="34" hidden="1" customWidth="1"/>
    <col min="10920" max="10920" width="13.42578125" style="34" customWidth="1"/>
    <col min="10921" max="10922" width="0" style="34" hidden="1" customWidth="1"/>
    <col min="10923" max="10926" width="13.42578125" style="34" customWidth="1"/>
    <col min="10927" max="10928" width="0" style="34" hidden="1" customWidth="1"/>
    <col min="10929" max="10929" width="13.42578125" style="34" customWidth="1"/>
    <col min="10930" max="10931" width="0" style="34" hidden="1" customWidth="1"/>
    <col min="10932" max="10932" width="13.42578125" style="34" customWidth="1"/>
    <col min="10933" max="10934" width="0" style="34" hidden="1" customWidth="1"/>
    <col min="10935" max="10935" width="13.42578125" style="34" customWidth="1"/>
    <col min="10936" max="10937" width="0" style="34" hidden="1" customWidth="1"/>
    <col min="10938" max="10938" width="13.42578125" style="34" customWidth="1"/>
    <col min="10939" max="10940" width="0" style="34" hidden="1" customWidth="1"/>
    <col min="10941" max="10948" width="13.42578125" style="34" customWidth="1"/>
    <col min="10949" max="10949" width="5.28515625" style="34" customWidth="1"/>
    <col min="10950" max="10950" width="8" style="34" customWidth="1"/>
    <col min="10951" max="11015" width="13.42578125" style="34" customWidth="1"/>
    <col min="11016" max="11016" width="6.140625" style="34" customWidth="1"/>
    <col min="11017" max="11056" width="13.42578125" style="34"/>
    <col min="11057" max="11057" width="21.85546875" style="34" customWidth="1"/>
    <col min="11058" max="11060" width="13.42578125" style="34" customWidth="1"/>
    <col min="11061" max="11062" width="0" style="34" hidden="1" customWidth="1"/>
    <col min="11063" max="11063" width="13.42578125" style="34" customWidth="1"/>
    <col min="11064" max="11065" width="0" style="34" hidden="1" customWidth="1"/>
    <col min="11066" max="11066" width="13.42578125" style="34" customWidth="1"/>
    <col min="11067" max="11068" width="0" style="34" hidden="1" customWidth="1"/>
    <col min="11069" max="11069" width="13.42578125" style="34" customWidth="1"/>
    <col min="11070" max="11071" width="0" style="34" hidden="1" customWidth="1"/>
    <col min="11072" max="11072" width="13.42578125" style="34" customWidth="1"/>
    <col min="11073" max="11074" width="0" style="34" hidden="1" customWidth="1"/>
    <col min="11075" max="11075" width="13.42578125" style="34" customWidth="1"/>
    <col min="11076" max="11077" width="0" style="34" hidden="1" customWidth="1"/>
    <col min="11078" max="11078" width="13.42578125" style="34" customWidth="1"/>
    <col min="11079" max="11080" width="0" style="34" hidden="1" customWidth="1"/>
    <col min="11081" max="11081" width="13.42578125" style="34" customWidth="1"/>
    <col min="11082" max="11083" width="0" style="34" hidden="1" customWidth="1"/>
    <col min="11084" max="11084" width="13.42578125" style="34" customWidth="1"/>
    <col min="11085" max="11086" width="0" style="34" hidden="1" customWidth="1"/>
    <col min="11087" max="11087" width="13.42578125" style="34" customWidth="1"/>
    <col min="11088" max="11089" width="0" style="34" hidden="1" customWidth="1"/>
    <col min="11090" max="11090" width="13.42578125" style="34" customWidth="1"/>
    <col min="11091" max="11092" width="0" style="34" hidden="1" customWidth="1"/>
    <col min="11093" max="11093" width="13.42578125" style="34" customWidth="1"/>
    <col min="11094" max="11095" width="0" style="34" hidden="1" customWidth="1"/>
    <col min="11096" max="11097" width="13.42578125" style="34" customWidth="1"/>
    <col min="11098" max="11099" width="0" style="34" hidden="1" customWidth="1"/>
    <col min="11100" max="11100" width="13.42578125" style="34" customWidth="1"/>
    <col min="11101" max="11102" width="0" style="34" hidden="1" customWidth="1"/>
    <col min="11103" max="11103" width="13.42578125" style="34" customWidth="1"/>
    <col min="11104" max="11105" width="0" style="34" hidden="1" customWidth="1"/>
    <col min="11106" max="11106" width="13.42578125" style="34" customWidth="1"/>
    <col min="11107" max="11108" width="0" style="34" hidden="1" customWidth="1"/>
    <col min="11109" max="11109" width="13.42578125" style="34" customWidth="1"/>
    <col min="11110" max="11111" width="0" style="34" hidden="1" customWidth="1"/>
    <col min="11112" max="11112" width="13.28515625" style="34" customWidth="1"/>
    <col min="11113" max="11114" width="0" style="34" hidden="1" customWidth="1"/>
    <col min="11115" max="11115" width="12.85546875" style="34" customWidth="1"/>
    <col min="11116" max="11116" width="13.42578125" style="34" customWidth="1"/>
    <col min="11117" max="11118" width="0" style="34" hidden="1" customWidth="1"/>
    <col min="11119" max="11119" width="13.42578125" style="34" customWidth="1"/>
    <col min="11120" max="11121" width="0" style="34" hidden="1" customWidth="1"/>
    <col min="11122" max="11123" width="13.42578125" style="34" customWidth="1"/>
    <col min="11124" max="11125" width="0" style="34" hidden="1" customWidth="1"/>
    <col min="11126" max="11126" width="13.42578125" style="34" customWidth="1"/>
    <col min="11127" max="11128" width="0" style="34" hidden="1" customWidth="1"/>
    <col min="11129" max="11130" width="13.42578125" style="34" customWidth="1"/>
    <col min="11131" max="11132" width="0" style="34" hidden="1" customWidth="1"/>
    <col min="11133" max="11133" width="13.42578125" style="34" customWidth="1"/>
    <col min="11134" max="11135" width="0" style="34" hidden="1" customWidth="1"/>
    <col min="11136" max="11137" width="13.42578125" style="34" customWidth="1"/>
    <col min="11138" max="11139" width="0" style="34" hidden="1" customWidth="1"/>
    <col min="11140" max="11140" width="13.42578125" style="34" customWidth="1"/>
    <col min="11141" max="11142" width="0" style="34" hidden="1" customWidth="1"/>
    <col min="11143" max="11143" width="13.42578125" style="34" customWidth="1"/>
    <col min="11144" max="11145" width="0" style="34" hidden="1" customWidth="1"/>
    <col min="11146" max="11146" width="13.42578125" style="34" customWidth="1"/>
    <col min="11147" max="11148" width="0" style="34" hidden="1" customWidth="1"/>
    <col min="11149" max="11149" width="13.42578125" style="34" customWidth="1"/>
    <col min="11150" max="11151" width="0" style="34" hidden="1" customWidth="1"/>
    <col min="11152" max="11152" width="13.42578125" style="34" customWidth="1"/>
    <col min="11153" max="11154" width="0" style="34" hidden="1" customWidth="1"/>
    <col min="11155" max="11155" width="13.5703125" style="34" customWidth="1"/>
    <col min="11156" max="11157" width="0" style="34" hidden="1" customWidth="1"/>
    <col min="11158" max="11158" width="13.42578125" style="34" customWidth="1"/>
    <col min="11159" max="11160" width="0" style="34" hidden="1" customWidth="1"/>
    <col min="11161" max="11161" width="13.42578125" style="34" customWidth="1"/>
    <col min="11162" max="11163" width="0" style="34" hidden="1" customWidth="1"/>
    <col min="11164" max="11164" width="13.42578125" style="34" customWidth="1"/>
    <col min="11165" max="11166" width="0" style="34" hidden="1" customWidth="1"/>
    <col min="11167" max="11170" width="13.42578125" style="34" customWidth="1"/>
    <col min="11171" max="11172" width="0" style="34" hidden="1" customWidth="1"/>
    <col min="11173" max="11173" width="13.42578125" style="34" customWidth="1"/>
    <col min="11174" max="11175" width="0" style="34" hidden="1" customWidth="1"/>
    <col min="11176" max="11176" width="13.42578125" style="34" customWidth="1"/>
    <col min="11177" max="11178" width="0" style="34" hidden="1" customWidth="1"/>
    <col min="11179" max="11182" width="13.42578125" style="34" customWidth="1"/>
    <col min="11183" max="11184" width="0" style="34" hidden="1" customWidth="1"/>
    <col min="11185" max="11185" width="13.42578125" style="34" customWidth="1"/>
    <col min="11186" max="11187" width="0" style="34" hidden="1" customWidth="1"/>
    <col min="11188" max="11188" width="13.42578125" style="34" customWidth="1"/>
    <col min="11189" max="11190" width="0" style="34" hidden="1" customWidth="1"/>
    <col min="11191" max="11191" width="13.42578125" style="34" customWidth="1"/>
    <col min="11192" max="11193" width="0" style="34" hidden="1" customWidth="1"/>
    <col min="11194" max="11194" width="13.42578125" style="34" customWidth="1"/>
    <col min="11195" max="11196" width="0" style="34" hidden="1" customWidth="1"/>
    <col min="11197" max="11204" width="13.42578125" style="34" customWidth="1"/>
    <col min="11205" max="11205" width="5.28515625" style="34" customWidth="1"/>
    <col min="11206" max="11206" width="8" style="34" customWidth="1"/>
    <col min="11207" max="11271" width="13.42578125" style="34" customWidth="1"/>
    <col min="11272" max="11272" width="6.140625" style="34" customWidth="1"/>
    <col min="11273" max="11312" width="13.42578125" style="34"/>
    <col min="11313" max="11313" width="21.85546875" style="34" customWidth="1"/>
    <col min="11314" max="11316" width="13.42578125" style="34" customWidth="1"/>
    <col min="11317" max="11318" width="0" style="34" hidden="1" customWidth="1"/>
    <col min="11319" max="11319" width="13.42578125" style="34" customWidth="1"/>
    <col min="11320" max="11321" width="0" style="34" hidden="1" customWidth="1"/>
    <col min="11322" max="11322" width="13.42578125" style="34" customWidth="1"/>
    <col min="11323" max="11324" width="0" style="34" hidden="1" customWidth="1"/>
    <col min="11325" max="11325" width="13.42578125" style="34" customWidth="1"/>
    <col min="11326" max="11327" width="0" style="34" hidden="1" customWidth="1"/>
    <col min="11328" max="11328" width="13.42578125" style="34" customWidth="1"/>
    <col min="11329" max="11330" width="0" style="34" hidden="1" customWidth="1"/>
    <col min="11331" max="11331" width="13.42578125" style="34" customWidth="1"/>
    <col min="11332" max="11333" width="0" style="34" hidden="1" customWidth="1"/>
    <col min="11334" max="11334" width="13.42578125" style="34" customWidth="1"/>
    <col min="11335" max="11336" width="0" style="34" hidden="1" customWidth="1"/>
    <col min="11337" max="11337" width="13.42578125" style="34" customWidth="1"/>
    <col min="11338" max="11339" width="0" style="34" hidden="1" customWidth="1"/>
    <col min="11340" max="11340" width="13.42578125" style="34" customWidth="1"/>
    <col min="11341" max="11342" width="0" style="34" hidden="1" customWidth="1"/>
    <col min="11343" max="11343" width="13.42578125" style="34" customWidth="1"/>
    <col min="11344" max="11345" width="0" style="34" hidden="1" customWidth="1"/>
    <col min="11346" max="11346" width="13.42578125" style="34" customWidth="1"/>
    <col min="11347" max="11348" width="0" style="34" hidden="1" customWidth="1"/>
    <col min="11349" max="11349" width="13.42578125" style="34" customWidth="1"/>
    <col min="11350" max="11351" width="0" style="34" hidden="1" customWidth="1"/>
    <col min="11352" max="11353" width="13.42578125" style="34" customWidth="1"/>
    <col min="11354" max="11355" width="0" style="34" hidden="1" customWidth="1"/>
    <col min="11356" max="11356" width="13.42578125" style="34" customWidth="1"/>
    <col min="11357" max="11358" width="0" style="34" hidden="1" customWidth="1"/>
    <col min="11359" max="11359" width="13.42578125" style="34" customWidth="1"/>
    <col min="11360" max="11361" width="0" style="34" hidden="1" customWidth="1"/>
    <col min="11362" max="11362" width="13.42578125" style="34" customWidth="1"/>
    <col min="11363" max="11364" width="0" style="34" hidden="1" customWidth="1"/>
    <col min="11365" max="11365" width="13.42578125" style="34" customWidth="1"/>
    <col min="11366" max="11367" width="0" style="34" hidden="1" customWidth="1"/>
    <col min="11368" max="11368" width="13.28515625" style="34" customWidth="1"/>
    <col min="11369" max="11370" width="0" style="34" hidden="1" customWidth="1"/>
    <col min="11371" max="11371" width="12.85546875" style="34" customWidth="1"/>
    <col min="11372" max="11372" width="13.42578125" style="34" customWidth="1"/>
    <col min="11373" max="11374" width="0" style="34" hidden="1" customWidth="1"/>
    <col min="11375" max="11375" width="13.42578125" style="34" customWidth="1"/>
    <col min="11376" max="11377" width="0" style="34" hidden="1" customWidth="1"/>
    <col min="11378" max="11379" width="13.42578125" style="34" customWidth="1"/>
    <col min="11380" max="11381" width="0" style="34" hidden="1" customWidth="1"/>
    <col min="11382" max="11382" width="13.42578125" style="34" customWidth="1"/>
    <col min="11383" max="11384" width="0" style="34" hidden="1" customWidth="1"/>
    <col min="11385" max="11386" width="13.42578125" style="34" customWidth="1"/>
    <col min="11387" max="11388" width="0" style="34" hidden="1" customWidth="1"/>
    <col min="11389" max="11389" width="13.42578125" style="34" customWidth="1"/>
    <col min="11390" max="11391" width="0" style="34" hidden="1" customWidth="1"/>
    <col min="11392" max="11393" width="13.42578125" style="34" customWidth="1"/>
    <col min="11394" max="11395" width="0" style="34" hidden="1" customWidth="1"/>
    <col min="11396" max="11396" width="13.42578125" style="34" customWidth="1"/>
    <col min="11397" max="11398" width="0" style="34" hidden="1" customWidth="1"/>
    <col min="11399" max="11399" width="13.42578125" style="34" customWidth="1"/>
    <col min="11400" max="11401" width="0" style="34" hidden="1" customWidth="1"/>
    <col min="11402" max="11402" width="13.42578125" style="34" customWidth="1"/>
    <col min="11403" max="11404" width="0" style="34" hidden="1" customWidth="1"/>
    <col min="11405" max="11405" width="13.42578125" style="34" customWidth="1"/>
    <col min="11406" max="11407" width="0" style="34" hidden="1" customWidth="1"/>
    <col min="11408" max="11408" width="13.42578125" style="34" customWidth="1"/>
    <col min="11409" max="11410" width="0" style="34" hidden="1" customWidth="1"/>
    <col min="11411" max="11411" width="13.5703125" style="34" customWidth="1"/>
    <col min="11412" max="11413" width="0" style="34" hidden="1" customWidth="1"/>
    <col min="11414" max="11414" width="13.42578125" style="34" customWidth="1"/>
    <col min="11415" max="11416" width="0" style="34" hidden="1" customWidth="1"/>
    <col min="11417" max="11417" width="13.42578125" style="34" customWidth="1"/>
    <col min="11418" max="11419" width="0" style="34" hidden="1" customWidth="1"/>
    <col min="11420" max="11420" width="13.42578125" style="34" customWidth="1"/>
    <col min="11421" max="11422" width="0" style="34" hidden="1" customWidth="1"/>
    <col min="11423" max="11426" width="13.42578125" style="34" customWidth="1"/>
    <col min="11427" max="11428" width="0" style="34" hidden="1" customWidth="1"/>
    <col min="11429" max="11429" width="13.42578125" style="34" customWidth="1"/>
    <col min="11430" max="11431" width="0" style="34" hidden="1" customWidth="1"/>
    <col min="11432" max="11432" width="13.42578125" style="34" customWidth="1"/>
    <col min="11433" max="11434" width="0" style="34" hidden="1" customWidth="1"/>
    <col min="11435" max="11438" width="13.42578125" style="34" customWidth="1"/>
    <col min="11439" max="11440" width="0" style="34" hidden="1" customWidth="1"/>
    <col min="11441" max="11441" width="13.42578125" style="34" customWidth="1"/>
    <col min="11442" max="11443" width="0" style="34" hidden="1" customWidth="1"/>
    <col min="11444" max="11444" width="13.42578125" style="34" customWidth="1"/>
    <col min="11445" max="11446" width="0" style="34" hidden="1" customWidth="1"/>
    <col min="11447" max="11447" width="13.42578125" style="34" customWidth="1"/>
    <col min="11448" max="11449" width="0" style="34" hidden="1" customWidth="1"/>
    <col min="11450" max="11450" width="13.42578125" style="34" customWidth="1"/>
    <col min="11451" max="11452" width="0" style="34" hidden="1" customWidth="1"/>
    <col min="11453" max="11460" width="13.42578125" style="34" customWidth="1"/>
    <col min="11461" max="11461" width="5.28515625" style="34" customWidth="1"/>
    <col min="11462" max="11462" width="8" style="34" customWidth="1"/>
    <col min="11463" max="11527" width="13.42578125" style="34" customWidth="1"/>
    <col min="11528" max="11528" width="6.140625" style="34" customWidth="1"/>
    <col min="11529" max="11568" width="13.42578125" style="34"/>
    <col min="11569" max="11569" width="21.85546875" style="34" customWidth="1"/>
    <col min="11570" max="11572" width="13.42578125" style="34" customWidth="1"/>
    <col min="11573" max="11574" width="0" style="34" hidden="1" customWidth="1"/>
    <col min="11575" max="11575" width="13.42578125" style="34" customWidth="1"/>
    <col min="11576" max="11577" width="0" style="34" hidden="1" customWidth="1"/>
    <col min="11578" max="11578" width="13.42578125" style="34" customWidth="1"/>
    <col min="11579" max="11580" width="0" style="34" hidden="1" customWidth="1"/>
    <col min="11581" max="11581" width="13.42578125" style="34" customWidth="1"/>
    <col min="11582" max="11583" width="0" style="34" hidden="1" customWidth="1"/>
    <col min="11584" max="11584" width="13.42578125" style="34" customWidth="1"/>
    <col min="11585" max="11586" width="0" style="34" hidden="1" customWidth="1"/>
    <col min="11587" max="11587" width="13.42578125" style="34" customWidth="1"/>
    <col min="11588" max="11589" width="0" style="34" hidden="1" customWidth="1"/>
    <col min="11590" max="11590" width="13.42578125" style="34" customWidth="1"/>
    <col min="11591" max="11592" width="0" style="34" hidden="1" customWidth="1"/>
    <col min="11593" max="11593" width="13.42578125" style="34" customWidth="1"/>
    <col min="11594" max="11595" width="0" style="34" hidden="1" customWidth="1"/>
    <col min="11596" max="11596" width="13.42578125" style="34" customWidth="1"/>
    <col min="11597" max="11598" width="0" style="34" hidden="1" customWidth="1"/>
    <col min="11599" max="11599" width="13.42578125" style="34" customWidth="1"/>
    <col min="11600" max="11601" width="0" style="34" hidden="1" customWidth="1"/>
    <col min="11602" max="11602" width="13.42578125" style="34" customWidth="1"/>
    <col min="11603" max="11604" width="0" style="34" hidden="1" customWidth="1"/>
    <col min="11605" max="11605" width="13.42578125" style="34" customWidth="1"/>
    <col min="11606" max="11607" width="0" style="34" hidden="1" customWidth="1"/>
    <col min="11608" max="11609" width="13.42578125" style="34" customWidth="1"/>
    <col min="11610" max="11611" width="0" style="34" hidden="1" customWidth="1"/>
    <col min="11612" max="11612" width="13.42578125" style="34" customWidth="1"/>
    <col min="11613" max="11614" width="0" style="34" hidden="1" customWidth="1"/>
    <col min="11615" max="11615" width="13.42578125" style="34" customWidth="1"/>
    <col min="11616" max="11617" width="0" style="34" hidden="1" customWidth="1"/>
    <col min="11618" max="11618" width="13.42578125" style="34" customWidth="1"/>
    <col min="11619" max="11620" width="0" style="34" hidden="1" customWidth="1"/>
    <col min="11621" max="11621" width="13.42578125" style="34" customWidth="1"/>
    <col min="11622" max="11623" width="0" style="34" hidden="1" customWidth="1"/>
    <col min="11624" max="11624" width="13.28515625" style="34" customWidth="1"/>
    <col min="11625" max="11626" width="0" style="34" hidden="1" customWidth="1"/>
    <col min="11627" max="11627" width="12.85546875" style="34" customWidth="1"/>
    <col min="11628" max="11628" width="13.42578125" style="34" customWidth="1"/>
    <col min="11629" max="11630" width="0" style="34" hidden="1" customWidth="1"/>
    <col min="11631" max="11631" width="13.42578125" style="34" customWidth="1"/>
    <col min="11632" max="11633" width="0" style="34" hidden="1" customWidth="1"/>
    <col min="11634" max="11635" width="13.42578125" style="34" customWidth="1"/>
    <col min="11636" max="11637" width="0" style="34" hidden="1" customWidth="1"/>
    <col min="11638" max="11638" width="13.42578125" style="34" customWidth="1"/>
    <col min="11639" max="11640" width="0" style="34" hidden="1" customWidth="1"/>
    <col min="11641" max="11642" width="13.42578125" style="34" customWidth="1"/>
    <col min="11643" max="11644" width="0" style="34" hidden="1" customWidth="1"/>
    <col min="11645" max="11645" width="13.42578125" style="34" customWidth="1"/>
    <col min="11646" max="11647" width="0" style="34" hidden="1" customWidth="1"/>
    <col min="11648" max="11649" width="13.42578125" style="34" customWidth="1"/>
    <col min="11650" max="11651" width="0" style="34" hidden="1" customWidth="1"/>
    <col min="11652" max="11652" width="13.42578125" style="34" customWidth="1"/>
    <col min="11653" max="11654" width="0" style="34" hidden="1" customWidth="1"/>
    <col min="11655" max="11655" width="13.42578125" style="34" customWidth="1"/>
    <col min="11656" max="11657" width="0" style="34" hidden="1" customWidth="1"/>
    <col min="11658" max="11658" width="13.42578125" style="34" customWidth="1"/>
    <col min="11659" max="11660" width="0" style="34" hidden="1" customWidth="1"/>
    <col min="11661" max="11661" width="13.42578125" style="34" customWidth="1"/>
    <col min="11662" max="11663" width="0" style="34" hidden="1" customWidth="1"/>
    <col min="11664" max="11664" width="13.42578125" style="34" customWidth="1"/>
    <col min="11665" max="11666" width="0" style="34" hidden="1" customWidth="1"/>
    <col min="11667" max="11667" width="13.5703125" style="34" customWidth="1"/>
    <col min="11668" max="11669" width="0" style="34" hidden="1" customWidth="1"/>
    <col min="11670" max="11670" width="13.42578125" style="34" customWidth="1"/>
    <col min="11671" max="11672" width="0" style="34" hidden="1" customWidth="1"/>
    <col min="11673" max="11673" width="13.42578125" style="34" customWidth="1"/>
    <col min="11674" max="11675" width="0" style="34" hidden="1" customWidth="1"/>
    <col min="11676" max="11676" width="13.42578125" style="34" customWidth="1"/>
    <col min="11677" max="11678" width="0" style="34" hidden="1" customWidth="1"/>
    <col min="11679" max="11682" width="13.42578125" style="34" customWidth="1"/>
    <col min="11683" max="11684" width="0" style="34" hidden="1" customWidth="1"/>
    <col min="11685" max="11685" width="13.42578125" style="34" customWidth="1"/>
    <col min="11686" max="11687" width="0" style="34" hidden="1" customWidth="1"/>
    <col min="11688" max="11688" width="13.42578125" style="34" customWidth="1"/>
    <col min="11689" max="11690" width="0" style="34" hidden="1" customWidth="1"/>
    <col min="11691" max="11694" width="13.42578125" style="34" customWidth="1"/>
    <col min="11695" max="11696" width="0" style="34" hidden="1" customWidth="1"/>
    <col min="11697" max="11697" width="13.42578125" style="34" customWidth="1"/>
    <col min="11698" max="11699" width="0" style="34" hidden="1" customWidth="1"/>
    <col min="11700" max="11700" width="13.42578125" style="34" customWidth="1"/>
    <col min="11701" max="11702" width="0" style="34" hidden="1" customWidth="1"/>
    <col min="11703" max="11703" width="13.42578125" style="34" customWidth="1"/>
    <col min="11704" max="11705" width="0" style="34" hidden="1" customWidth="1"/>
    <col min="11706" max="11706" width="13.42578125" style="34" customWidth="1"/>
    <col min="11707" max="11708" width="0" style="34" hidden="1" customWidth="1"/>
    <col min="11709" max="11716" width="13.42578125" style="34" customWidth="1"/>
    <col min="11717" max="11717" width="5.28515625" style="34" customWidth="1"/>
    <col min="11718" max="11718" width="8" style="34" customWidth="1"/>
    <col min="11719" max="11783" width="13.42578125" style="34" customWidth="1"/>
    <col min="11784" max="11784" width="6.140625" style="34" customWidth="1"/>
    <col min="11785" max="11824" width="13.42578125" style="34"/>
    <col min="11825" max="11825" width="21.85546875" style="34" customWidth="1"/>
    <col min="11826" max="11828" width="13.42578125" style="34" customWidth="1"/>
    <col min="11829" max="11830" width="0" style="34" hidden="1" customWidth="1"/>
    <col min="11831" max="11831" width="13.42578125" style="34" customWidth="1"/>
    <col min="11832" max="11833" width="0" style="34" hidden="1" customWidth="1"/>
    <col min="11834" max="11834" width="13.42578125" style="34" customWidth="1"/>
    <col min="11835" max="11836" width="0" style="34" hidden="1" customWidth="1"/>
    <col min="11837" max="11837" width="13.42578125" style="34" customWidth="1"/>
    <col min="11838" max="11839" width="0" style="34" hidden="1" customWidth="1"/>
    <col min="11840" max="11840" width="13.42578125" style="34" customWidth="1"/>
    <col min="11841" max="11842" width="0" style="34" hidden="1" customWidth="1"/>
    <col min="11843" max="11843" width="13.42578125" style="34" customWidth="1"/>
    <col min="11844" max="11845" width="0" style="34" hidden="1" customWidth="1"/>
    <col min="11846" max="11846" width="13.42578125" style="34" customWidth="1"/>
    <col min="11847" max="11848" width="0" style="34" hidden="1" customWidth="1"/>
    <col min="11849" max="11849" width="13.42578125" style="34" customWidth="1"/>
    <col min="11850" max="11851" width="0" style="34" hidden="1" customWidth="1"/>
    <col min="11852" max="11852" width="13.42578125" style="34" customWidth="1"/>
    <col min="11853" max="11854" width="0" style="34" hidden="1" customWidth="1"/>
    <col min="11855" max="11855" width="13.42578125" style="34" customWidth="1"/>
    <col min="11856" max="11857" width="0" style="34" hidden="1" customWidth="1"/>
    <col min="11858" max="11858" width="13.42578125" style="34" customWidth="1"/>
    <col min="11859" max="11860" width="0" style="34" hidden="1" customWidth="1"/>
    <col min="11861" max="11861" width="13.42578125" style="34" customWidth="1"/>
    <col min="11862" max="11863" width="0" style="34" hidden="1" customWidth="1"/>
    <col min="11864" max="11865" width="13.42578125" style="34" customWidth="1"/>
    <col min="11866" max="11867" width="0" style="34" hidden="1" customWidth="1"/>
    <col min="11868" max="11868" width="13.42578125" style="34" customWidth="1"/>
    <col min="11869" max="11870" width="0" style="34" hidden="1" customWidth="1"/>
    <col min="11871" max="11871" width="13.42578125" style="34" customWidth="1"/>
    <col min="11872" max="11873" width="0" style="34" hidden="1" customWidth="1"/>
    <col min="11874" max="11874" width="13.42578125" style="34" customWidth="1"/>
    <col min="11875" max="11876" width="0" style="34" hidden="1" customWidth="1"/>
    <col min="11877" max="11877" width="13.42578125" style="34" customWidth="1"/>
    <col min="11878" max="11879" width="0" style="34" hidden="1" customWidth="1"/>
    <col min="11880" max="11880" width="13.28515625" style="34" customWidth="1"/>
    <col min="11881" max="11882" width="0" style="34" hidden="1" customWidth="1"/>
    <col min="11883" max="11883" width="12.85546875" style="34" customWidth="1"/>
    <col min="11884" max="11884" width="13.42578125" style="34" customWidth="1"/>
    <col min="11885" max="11886" width="0" style="34" hidden="1" customWidth="1"/>
    <col min="11887" max="11887" width="13.42578125" style="34" customWidth="1"/>
    <col min="11888" max="11889" width="0" style="34" hidden="1" customWidth="1"/>
    <col min="11890" max="11891" width="13.42578125" style="34" customWidth="1"/>
    <col min="11892" max="11893" width="0" style="34" hidden="1" customWidth="1"/>
    <col min="11894" max="11894" width="13.42578125" style="34" customWidth="1"/>
    <col min="11895" max="11896" width="0" style="34" hidden="1" customWidth="1"/>
    <col min="11897" max="11898" width="13.42578125" style="34" customWidth="1"/>
    <col min="11899" max="11900" width="0" style="34" hidden="1" customWidth="1"/>
    <col min="11901" max="11901" width="13.42578125" style="34" customWidth="1"/>
    <col min="11902" max="11903" width="0" style="34" hidden="1" customWidth="1"/>
    <col min="11904" max="11905" width="13.42578125" style="34" customWidth="1"/>
    <col min="11906" max="11907" width="0" style="34" hidden="1" customWidth="1"/>
    <col min="11908" max="11908" width="13.42578125" style="34" customWidth="1"/>
    <col min="11909" max="11910" width="0" style="34" hidden="1" customWidth="1"/>
    <col min="11911" max="11911" width="13.42578125" style="34" customWidth="1"/>
    <col min="11912" max="11913" width="0" style="34" hidden="1" customWidth="1"/>
    <col min="11914" max="11914" width="13.42578125" style="34" customWidth="1"/>
    <col min="11915" max="11916" width="0" style="34" hidden="1" customWidth="1"/>
    <col min="11917" max="11917" width="13.42578125" style="34" customWidth="1"/>
    <col min="11918" max="11919" width="0" style="34" hidden="1" customWidth="1"/>
    <col min="11920" max="11920" width="13.42578125" style="34" customWidth="1"/>
    <col min="11921" max="11922" width="0" style="34" hidden="1" customWidth="1"/>
    <col min="11923" max="11923" width="13.5703125" style="34" customWidth="1"/>
    <col min="11924" max="11925" width="0" style="34" hidden="1" customWidth="1"/>
    <col min="11926" max="11926" width="13.42578125" style="34" customWidth="1"/>
    <col min="11927" max="11928" width="0" style="34" hidden="1" customWidth="1"/>
    <col min="11929" max="11929" width="13.42578125" style="34" customWidth="1"/>
    <col min="11930" max="11931" width="0" style="34" hidden="1" customWidth="1"/>
    <col min="11932" max="11932" width="13.42578125" style="34" customWidth="1"/>
    <col min="11933" max="11934" width="0" style="34" hidden="1" customWidth="1"/>
    <col min="11935" max="11938" width="13.42578125" style="34" customWidth="1"/>
    <col min="11939" max="11940" width="0" style="34" hidden="1" customWidth="1"/>
    <col min="11941" max="11941" width="13.42578125" style="34" customWidth="1"/>
    <col min="11942" max="11943" width="0" style="34" hidden="1" customWidth="1"/>
    <col min="11944" max="11944" width="13.42578125" style="34" customWidth="1"/>
    <col min="11945" max="11946" width="0" style="34" hidden="1" customWidth="1"/>
    <col min="11947" max="11950" width="13.42578125" style="34" customWidth="1"/>
    <col min="11951" max="11952" width="0" style="34" hidden="1" customWidth="1"/>
    <col min="11953" max="11953" width="13.42578125" style="34" customWidth="1"/>
    <col min="11954" max="11955" width="0" style="34" hidden="1" customWidth="1"/>
    <col min="11956" max="11956" width="13.42578125" style="34" customWidth="1"/>
    <col min="11957" max="11958" width="0" style="34" hidden="1" customWidth="1"/>
    <col min="11959" max="11959" width="13.42578125" style="34" customWidth="1"/>
    <col min="11960" max="11961" width="0" style="34" hidden="1" customWidth="1"/>
    <col min="11962" max="11962" width="13.42578125" style="34" customWidth="1"/>
    <col min="11963" max="11964" width="0" style="34" hidden="1" customWidth="1"/>
    <col min="11965" max="11972" width="13.42578125" style="34" customWidth="1"/>
    <col min="11973" max="11973" width="5.28515625" style="34" customWidth="1"/>
    <col min="11974" max="11974" width="8" style="34" customWidth="1"/>
    <col min="11975" max="12039" width="13.42578125" style="34" customWidth="1"/>
    <col min="12040" max="12040" width="6.140625" style="34" customWidth="1"/>
    <col min="12041" max="12080" width="13.42578125" style="34"/>
    <col min="12081" max="12081" width="21.85546875" style="34" customWidth="1"/>
    <col min="12082" max="12084" width="13.42578125" style="34" customWidth="1"/>
    <col min="12085" max="12086" width="0" style="34" hidden="1" customWidth="1"/>
    <col min="12087" max="12087" width="13.42578125" style="34" customWidth="1"/>
    <col min="12088" max="12089" width="0" style="34" hidden="1" customWidth="1"/>
    <col min="12090" max="12090" width="13.42578125" style="34" customWidth="1"/>
    <col min="12091" max="12092" width="0" style="34" hidden="1" customWidth="1"/>
    <col min="12093" max="12093" width="13.42578125" style="34" customWidth="1"/>
    <col min="12094" max="12095" width="0" style="34" hidden="1" customWidth="1"/>
    <col min="12096" max="12096" width="13.42578125" style="34" customWidth="1"/>
    <col min="12097" max="12098" width="0" style="34" hidden="1" customWidth="1"/>
    <col min="12099" max="12099" width="13.42578125" style="34" customWidth="1"/>
    <col min="12100" max="12101" width="0" style="34" hidden="1" customWidth="1"/>
    <col min="12102" max="12102" width="13.42578125" style="34" customWidth="1"/>
    <col min="12103" max="12104" width="0" style="34" hidden="1" customWidth="1"/>
    <col min="12105" max="12105" width="13.42578125" style="34" customWidth="1"/>
    <col min="12106" max="12107" width="0" style="34" hidden="1" customWidth="1"/>
    <col min="12108" max="12108" width="13.42578125" style="34" customWidth="1"/>
    <col min="12109" max="12110" width="0" style="34" hidden="1" customWidth="1"/>
    <col min="12111" max="12111" width="13.42578125" style="34" customWidth="1"/>
    <col min="12112" max="12113" width="0" style="34" hidden="1" customWidth="1"/>
    <col min="12114" max="12114" width="13.42578125" style="34" customWidth="1"/>
    <col min="12115" max="12116" width="0" style="34" hidden="1" customWidth="1"/>
    <col min="12117" max="12117" width="13.42578125" style="34" customWidth="1"/>
    <col min="12118" max="12119" width="0" style="34" hidden="1" customWidth="1"/>
    <col min="12120" max="12121" width="13.42578125" style="34" customWidth="1"/>
    <col min="12122" max="12123" width="0" style="34" hidden="1" customWidth="1"/>
    <col min="12124" max="12124" width="13.42578125" style="34" customWidth="1"/>
    <col min="12125" max="12126" width="0" style="34" hidden="1" customWidth="1"/>
    <col min="12127" max="12127" width="13.42578125" style="34" customWidth="1"/>
    <col min="12128" max="12129" width="0" style="34" hidden="1" customWidth="1"/>
    <col min="12130" max="12130" width="13.42578125" style="34" customWidth="1"/>
    <col min="12131" max="12132" width="0" style="34" hidden="1" customWidth="1"/>
    <col min="12133" max="12133" width="13.42578125" style="34" customWidth="1"/>
    <col min="12134" max="12135" width="0" style="34" hidden="1" customWidth="1"/>
    <col min="12136" max="12136" width="13.28515625" style="34" customWidth="1"/>
    <col min="12137" max="12138" width="0" style="34" hidden="1" customWidth="1"/>
    <col min="12139" max="12139" width="12.85546875" style="34" customWidth="1"/>
    <col min="12140" max="12140" width="13.42578125" style="34" customWidth="1"/>
    <col min="12141" max="12142" width="0" style="34" hidden="1" customWidth="1"/>
    <col min="12143" max="12143" width="13.42578125" style="34" customWidth="1"/>
    <col min="12144" max="12145" width="0" style="34" hidden="1" customWidth="1"/>
    <col min="12146" max="12147" width="13.42578125" style="34" customWidth="1"/>
    <col min="12148" max="12149" width="0" style="34" hidden="1" customWidth="1"/>
    <col min="12150" max="12150" width="13.42578125" style="34" customWidth="1"/>
    <col min="12151" max="12152" width="0" style="34" hidden="1" customWidth="1"/>
    <col min="12153" max="12154" width="13.42578125" style="34" customWidth="1"/>
    <col min="12155" max="12156" width="0" style="34" hidden="1" customWidth="1"/>
    <col min="12157" max="12157" width="13.42578125" style="34" customWidth="1"/>
    <col min="12158" max="12159" width="0" style="34" hidden="1" customWidth="1"/>
    <col min="12160" max="12161" width="13.42578125" style="34" customWidth="1"/>
    <col min="12162" max="12163" width="0" style="34" hidden="1" customWidth="1"/>
    <col min="12164" max="12164" width="13.42578125" style="34" customWidth="1"/>
    <col min="12165" max="12166" width="0" style="34" hidden="1" customWidth="1"/>
    <col min="12167" max="12167" width="13.42578125" style="34" customWidth="1"/>
    <col min="12168" max="12169" width="0" style="34" hidden="1" customWidth="1"/>
    <col min="12170" max="12170" width="13.42578125" style="34" customWidth="1"/>
    <col min="12171" max="12172" width="0" style="34" hidden="1" customWidth="1"/>
    <col min="12173" max="12173" width="13.42578125" style="34" customWidth="1"/>
    <col min="12174" max="12175" width="0" style="34" hidden="1" customWidth="1"/>
    <col min="12176" max="12176" width="13.42578125" style="34" customWidth="1"/>
    <col min="12177" max="12178" width="0" style="34" hidden="1" customWidth="1"/>
    <col min="12179" max="12179" width="13.5703125" style="34" customWidth="1"/>
    <col min="12180" max="12181" width="0" style="34" hidden="1" customWidth="1"/>
    <col min="12182" max="12182" width="13.42578125" style="34" customWidth="1"/>
    <col min="12183" max="12184" width="0" style="34" hidden="1" customWidth="1"/>
    <col min="12185" max="12185" width="13.42578125" style="34" customWidth="1"/>
    <col min="12186" max="12187" width="0" style="34" hidden="1" customWidth="1"/>
    <col min="12188" max="12188" width="13.42578125" style="34" customWidth="1"/>
    <col min="12189" max="12190" width="0" style="34" hidden="1" customWidth="1"/>
    <col min="12191" max="12194" width="13.42578125" style="34" customWidth="1"/>
    <col min="12195" max="12196" width="0" style="34" hidden="1" customWidth="1"/>
    <col min="12197" max="12197" width="13.42578125" style="34" customWidth="1"/>
    <col min="12198" max="12199" width="0" style="34" hidden="1" customWidth="1"/>
    <col min="12200" max="12200" width="13.42578125" style="34" customWidth="1"/>
    <col min="12201" max="12202" width="0" style="34" hidden="1" customWidth="1"/>
    <col min="12203" max="12206" width="13.42578125" style="34" customWidth="1"/>
    <col min="12207" max="12208" width="0" style="34" hidden="1" customWidth="1"/>
    <col min="12209" max="12209" width="13.42578125" style="34" customWidth="1"/>
    <col min="12210" max="12211" width="0" style="34" hidden="1" customWidth="1"/>
    <col min="12212" max="12212" width="13.42578125" style="34" customWidth="1"/>
    <col min="12213" max="12214" width="0" style="34" hidden="1" customWidth="1"/>
    <col min="12215" max="12215" width="13.42578125" style="34" customWidth="1"/>
    <col min="12216" max="12217" width="0" style="34" hidden="1" customWidth="1"/>
    <col min="12218" max="12218" width="13.42578125" style="34" customWidth="1"/>
    <col min="12219" max="12220" width="0" style="34" hidden="1" customWidth="1"/>
    <col min="12221" max="12228" width="13.42578125" style="34" customWidth="1"/>
    <col min="12229" max="12229" width="5.28515625" style="34" customWidth="1"/>
    <col min="12230" max="12230" width="8" style="34" customWidth="1"/>
    <col min="12231" max="12295" width="13.42578125" style="34" customWidth="1"/>
    <col min="12296" max="12296" width="6.140625" style="34" customWidth="1"/>
    <col min="12297" max="12336" width="13.42578125" style="34"/>
    <col min="12337" max="12337" width="21.85546875" style="34" customWidth="1"/>
    <col min="12338" max="12340" width="13.42578125" style="34" customWidth="1"/>
    <col min="12341" max="12342" width="0" style="34" hidden="1" customWidth="1"/>
    <col min="12343" max="12343" width="13.42578125" style="34" customWidth="1"/>
    <col min="12344" max="12345" width="0" style="34" hidden="1" customWidth="1"/>
    <col min="12346" max="12346" width="13.42578125" style="34" customWidth="1"/>
    <col min="12347" max="12348" width="0" style="34" hidden="1" customWidth="1"/>
    <col min="12349" max="12349" width="13.42578125" style="34" customWidth="1"/>
    <col min="12350" max="12351" width="0" style="34" hidden="1" customWidth="1"/>
    <col min="12352" max="12352" width="13.42578125" style="34" customWidth="1"/>
    <col min="12353" max="12354" width="0" style="34" hidden="1" customWidth="1"/>
    <col min="12355" max="12355" width="13.42578125" style="34" customWidth="1"/>
    <col min="12356" max="12357" width="0" style="34" hidden="1" customWidth="1"/>
    <col min="12358" max="12358" width="13.42578125" style="34" customWidth="1"/>
    <col min="12359" max="12360" width="0" style="34" hidden="1" customWidth="1"/>
    <col min="12361" max="12361" width="13.42578125" style="34" customWidth="1"/>
    <col min="12362" max="12363" width="0" style="34" hidden="1" customWidth="1"/>
    <col min="12364" max="12364" width="13.42578125" style="34" customWidth="1"/>
    <col min="12365" max="12366" width="0" style="34" hidden="1" customWidth="1"/>
    <col min="12367" max="12367" width="13.42578125" style="34" customWidth="1"/>
    <col min="12368" max="12369" width="0" style="34" hidden="1" customWidth="1"/>
    <col min="12370" max="12370" width="13.42578125" style="34" customWidth="1"/>
    <col min="12371" max="12372" width="0" style="34" hidden="1" customWidth="1"/>
    <col min="12373" max="12373" width="13.42578125" style="34" customWidth="1"/>
    <col min="12374" max="12375" width="0" style="34" hidden="1" customWidth="1"/>
    <col min="12376" max="12377" width="13.42578125" style="34" customWidth="1"/>
    <col min="12378" max="12379" width="0" style="34" hidden="1" customWidth="1"/>
    <col min="12380" max="12380" width="13.42578125" style="34" customWidth="1"/>
    <col min="12381" max="12382" width="0" style="34" hidden="1" customWidth="1"/>
    <col min="12383" max="12383" width="13.42578125" style="34" customWidth="1"/>
    <col min="12384" max="12385" width="0" style="34" hidden="1" customWidth="1"/>
    <col min="12386" max="12386" width="13.42578125" style="34" customWidth="1"/>
    <col min="12387" max="12388" width="0" style="34" hidden="1" customWidth="1"/>
    <col min="12389" max="12389" width="13.42578125" style="34" customWidth="1"/>
    <col min="12390" max="12391" width="0" style="34" hidden="1" customWidth="1"/>
    <col min="12392" max="12392" width="13.28515625" style="34" customWidth="1"/>
    <col min="12393" max="12394" width="0" style="34" hidden="1" customWidth="1"/>
    <col min="12395" max="12395" width="12.85546875" style="34" customWidth="1"/>
    <col min="12396" max="12396" width="13.42578125" style="34" customWidth="1"/>
    <col min="12397" max="12398" width="0" style="34" hidden="1" customWidth="1"/>
    <col min="12399" max="12399" width="13.42578125" style="34" customWidth="1"/>
    <col min="12400" max="12401" width="0" style="34" hidden="1" customWidth="1"/>
    <col min="12402" max="12403" width="13.42578125" style="34" customWidth="1"/>
    <col min="12404" max="12405" width="0" style="34" hidden="1" customWidth="1"/>
    <col min="12406" max="12406" width="13.42578125" style="34" customWidth="1"/>
    <col min="12407" max="12408" width="0" style="34" hidden="1" customWidth="1"/>
    <col min="12409" max="12410" width="13.42578125" style="34" customWidth="1"/>
    <col min="12411" max="12412" width="0" style="34" hidden="1" customWidth="1"/>
    <col min="12413" max="12413" width="13.42578125" style="34" customWidth="1"/>
    <col min="12414" max="12415" width="0" style="34" hidden="1" customWidth="1"/>
    <col min="12416" max="12417" width="13.42578125" style="34" customWidth="1"/>
    <col min="12418" max="12419" width="0" style="34" hidden="1" customWidth="1"/>
    <col min="12420" max="12420" width="13.42578125" style="34" customWidth="1"/>
    <col min="12421" max="12422" width="0" style="34" hidden="1" customWidth="1"/>
    <col min="12423" max="12423" width="13.42578125" style="34" customWidth="1"/>
    <col min="12424" max="12425" width="0" style="34" hidden="1" customWidth="1"/>
    <col min="12426" max="12426" width="13.42578125" style="34" customWidth="1"/>
    <col min="12427" max="12428" width="0" style="34" hidden="1" customWidth="1"/>
    <col min="12429" max="12429" width="13.42578125" style="34" customWidth="1"/>
    <col min="12430" max="12431" width="0" style="34" hidden="1" customWidth="1"/>
    <col min="12432" max="12432" width="13.42578125" style="34" customWidth="1"/>
    <col min="12433" max="12434" width="0" style="34" hidden="1" customWidth="1"/>
    <col min="12435" max="12435" width="13.5703125" style="34" customWidth="1"/>
    <col min="12436" max="12437" width="0" style="34" hidden="1" customWidth="1"/>
    <col min="12438" max="12438" width="13.42578125" style="34" customWidth="1"/>
    <col min="12439" max="12440" width="0" style="34" hidden="1" customWidth="1"/>
    <col min="12441" max="12441" width="13.42578125" style="34" customWidth="1"/>
    <col min="12442" max="12443" width="0" style="34" hidden="1" customWidth="1"/>
    <col min="12444" max="12444" width="13.42578125" style="34" customWidth="1"/>
    <col min="12445" max="12446" width="0" style="34" hidden="1" customWidth="1"/>
    <col min="12447" max="12450" width="13.42578125" style="34" customWidth="1"/>
    <col min="12451" max="12452" width="0" style="34" hidden="1" customWidth="1"/>
    <col min="12453" max="12453" width="13.42578125" style="34" customWidth="1"/>
    <col min="12454" max="12455" width="0" style="34" hidden="1" customWidth="1"/>
    <col min="12456" max="12456" width="13.42578125" style="34" customWidth="1"/>
    <col min="12457" max="12458" width="0" style="34" hidden="1" customWidth="1"/>
    <col min="12459" max="12462" width="13.42578125" style="34" customWidth="1"/>
    <col min="12463" max="12464" width="0" style="34" hidden="1" customWidth="1"/>
    <col min="12465" max="12465" width="13.42578125" style="34" customWidth="1"/>
    <col min="12466" max="12467" width="0" style="34" hidden="1" customWidth="1"/>
    <col min="12468" max="12468" width="13.42578125" style="34" customWidth="1"/>
    <col min="12469" max="12470" width="0" style="34" hidden="1" customWidth="1"/>
    <col min="12471" max="12471" width="13.42578125" style="34" customWidth="1"/>
    <col min="12472" max="12473" width="0" style="34" hidden="1" customWidth="1"/>
    <col min="12474" max="12474" width="13.42578125" style="34" customWidth="1"/>
    <col min="12475" max="12476" width="0" style="34" hidden="1" customWidth="1"/>
    <col min="12477" max="12484" width="13.42578125" style="34" customWidth="1"/>
    <col min="12485" max="12485" width="5.28515625" style="34" customWidth="1"/>
    <col min="12486" max="12486" width="8" style="34" customWidth="1"/>
    <col min="12487" max="12551" width="13.42578125" style="34" customWidth="1"/>
    <col min="12552" max="12552" width="6.140625" style="34" customWidth="1"/>
    <col min="12553" max="12592" width="13.42578125" style="34"/>
    <col min="12593" max="12593" width="21.85546875" style="34" customWidth="1"/>
    <col min="12594" max="12596" width="13.42578125" style="34" customWidth="1"/>
    <col min="12597" max="12598" width="0" style="34" hidden="1" customWidth="1"/>
    <col min="12599" max="12599" width="13.42578125" style="34" customWidth="1"/>
    <col min="12600" max="12601" width="0" style="34" hidden="1" customWidth="1"/>
    <col min="12602" max="12602" width="13.42578125" style="34" customWidth="1"/>
    <col min="12603" max="12604" width="0" style="34" hidden="1" customWidth="1"/>
    <col min="12605" max="12605" width="13.42578125" style="34" customWidth="1"/>
    <col min="12606" max="12607" width="0" style="34" hidden="1" customWidth="1"/>
    <col min="12608" max="12608" width="13.42578125" style="34" customWidth="1"/>
    <col min="12609" max="12610" width="0" style="34" hidden="1" customWidth="1"/>
    <col min="12611" max="12611" width="13.42578125" style="34" customWidth="1"/>
    <col min="12612" max="12613" width="0" style="34" hidden="1" customWidth="1"/>
    <col min="12614" max="12614" width="13.42578125" style="34" customWidth="1"/>
    <col min="12615" max="12616" width="0" style="34" hidden="1" customWidth="1"/>
    <col min="12617" max="12617" width="13.42578125" style="34" customWidth="1"/>
    <col min="12618" max="12619" width="0" style="34" hidden="1" customWidth="1"/>
    <col min="12620" max="12620" width="13.42578125" style="34" customWidth="1"/>
    <col min="12621" max="12622" width="0" style="34" hidden="1" customWidth="1"/>
    <col min="12623" max="12623" width="13.42578125" style="34" customWidth="1"/>
    <col min="12624" max="12625" width="0" style="34" hidden="1" customWidth="1"/>
    <col min="12626" max="12626" width="13.42578125" style="34" customWidth="1"/>
    <col min="12627" max="12628" width="0" style="34" hidden="1" customWidth="1"/>
    <col min="12629" max="12629" width="13.42578125" style="34" customWidth="1"/>
    <col min="12630" max="12631" width="0" style="34" hidden="1" customWidth="1"/>
    <col min="12632" max="12633" width="13.42578125" style="34" customWidth="1"/>
    <col min="12634" max="12635" width="0" style="34" hidden="1" customWidth="1"/>
    <col min="12636" max="12636" width="13.42578125" style="34" customWidth="1"/>
    <col min="12637" max="12638" width="0" style="34" hidden="1" customWidth="1"/>
    <col min="12639" max="12639" width="13.42578125" style="34" customWidth="1"/>
    <col min="12640" max="12641" width="0" style="34" hidden="1" customWidth="1"/>
    <col min="12642" max="12642" width="13.42578125" style="34" customWidth="1"/>
    <col min="12643" max="12644" width="0" style="34" hidden="1" customWidth="1"/>
    <col min="12645" max="12645" width="13.42578125" style="34" customWidth="1"/>
    <col min="12646" max="12647" width="0" style="34" hidden="1" customWidth="1"/>
    <col min="12648" max="12648" width="13.28515625" style="34" customWidth="1"/>
    <col min="12649" max="12650" width="0" style="34" hidden="1" customWidth="1"/>
    <col min="12651" max="12651" width="12.85546875" style="34" customWidth="1"/>
    <col min="12652" max="12652" width="13.42578125" style="34" customWidth="1"/>
    <col min="12653" max="12654" width="0" style="34" hidden="1" customWidth="1"/>
    <col min="12655" max="12655" width="13.42578125" style="34" customWidth="1"/>
    <col min="12656" max="12657" width="0" style="34" hidden="1" customWidth="1"/>
    <col min="12658" max="12659" width="13.42578125" style="34" customWidth="1"/>
    <col min="12660" max="12661" width="0" style="34" hidden="1" customWidth="1"/>
    <col min="12662" max="12662" width="13.42578125" style="34" customWidth="1"/>
    <col min="12663" max="12664" width="0" style="34" hidden="1" customWidth="1"/>
    <col min="12665" max="12666" width="13.42578125" style="34" customWidth="1"/>
    <col min="12667" max="12668" width="0" style="34" hidden="1" customWidth="1"/>
    <col min="12669" max="12669" width="13.42578125" style="34" customWidth="1"/>
    <col min="12670" max="12671" width="0" style="34" hidden="1" customWidth="1"/>
    <col min="12672" max="12673" width="13.42578125" style="34" customWidth="1"/>
    <col min="12674" max="12675" width="0" style="34" hidden="1" customWidth="1"/>
    <col min="12676" max="12676" width="13.42578125" style="34" customWidth="1"/>
    <col min="12677" max="12678" width="0" style="34" hidden="1" customWidth="1"/>
    <col min="12679" max="12679" width="13.42578125" style="34" customWidth="1"/>
    <col min="12680" max="12681" width="0" style="34" hidden="1" customWidth="1"/>
    <col min="12682" max="12682" width="13.42578125" style="34" customWidth="1"/>
    <col min="12683" max="12684" width="0" style="34" hidden="1" customWidth="1"/>
    <col min="12685" max="12685" width="13.42578125" style="34" customWidth="1"/>
    <col min="12686" max="12687" width="0" style="34" hidden="1" customWidth="1"/>
    <col min="12688" max="12688" width="13.42578125" style="34" customWidth="1"/>
    <col min="12689" max="12690" width="0" style="34" hidden="1" customWidth="1"/>
    <col min="12691" max="12691" width="13.5703125" style="34" customWidth="1"/>
    <col min="12692" max="12693" width="0" style="34" hidden="1" customWidth="1"/>
    <col min="12694" max="12694" width="13.42578125" style="34" customWidth="1"/>
    <col min="12695" max="12696" width="0" style="34" hidden="1" customWidth="1"/>
    <col min="12697" max="12697" width="13.42578125" style="34" customWidth="1"/>
    <col min="12698" max="12699" width="0" style="34" hidden="1" customWidth="1"/>
    <col min="12700" max="12700" width="13.42578125" style="34" customWidth="1"/>
    <col min="12701" max="12702" width="0" style="34" hidden="1" customWidth="1"/>
    <col min="12703" max="12706" width="13.42578125" style="34" customWidth="1"/>
    <col min="12707" max="12708" width="0" style="34" hidden="1" customWidth="1"/>
    <col min="12709" max="12709" width="13.42578125" style="34" customWidth="1"/>
    <col min="12710" max="12711" width="0" style="34" hidden="1" customWidth="1"/>
    <col min="12712" max="12712" width="13.42578125" style="34" customWidth="1"/>
    <col min="12713" max="12714" width="0" style="34" hidden="1" customWidth="1"/>
    <col min="12715" max="12718" width="13.42578125" style="34" customWidth="1"/>
    <col min="12719" max="12720" width="0" style="34" hidden="1" customWidth="1"/>
    <col min="12721" max="12721" width="13.42578125" style="34" customWidth="1"/>
    <col min="12722" max="12723" width="0" style="34" hidden="1" customWidth="1"/>
    <col min="12724" max="12724" width="13.42578125" style="34" customWidth="1"/>
    <col min="12725" max="12726" width="0" style="34" hidden="1" customWidth="1"/>
    <col min="12727" max="12727" width="13.42578125" style="34" customWidth="1"/>
    <col min="12728" max="12729" width="0" style="34" hidden="1" customWidth="1"/>
    <col min="12730" max="12730" width="13.42578125" style="34" customWidth="1"/>
    <col min="12731" max="12732" width="0" style="34" hidden="1" customWidth="1"/>
    <col min="12733" max="12740" width="13.42578125" style="34" customWidth="1"/>
    <col min="12741" max="12741" width="5.28515625" style="34" customWidth="1"/>
    <col min="12742" max="12742" width="8" style="34" customWidth="1"/>
    <col min="12743" max="12807" width="13.42578125" style="34" customWidth="1"/>
    <col min="12808" max="12808" width="6.140625" style="34" customWidth="1"/>
    <col min="12809" max="12848" width="13.42578125" style="34"/>
    <col min="12849" max="12849" width="21.85546875" style="34" customWidth="1"/>
    <col min="12850" max="12852" width="13.42578125" style="34" customWidth="1"/>
    <col min="12853" max="12854" width="0" style="34" hidden="1" customWidth="1"/>
    <col min="12855" max="12855" width="13.42578125" style="34" customWidth="1"/>
    <col min="12856" max="12857" width="0" style="34" hidden="1" customWidth="1"/>
    <col min="12858" max="12858" width="13.42578125" style="34" customWidth="1"/>
    <col min="12859" max="12860" width="0" style="34" hidden="1" customWidth="1"/>
    <col min="12861" max="12861" width="13.42578125" style="34" customWidth="1"/>
    <col min="12862" max="12863" width="0" style="34" hidden="1" customWidth="1"/>
    <col min="12864" max="12864" width="13.42578125" style="34" customWidth="1"/>
    <col min="12865" max="12866" width="0" style="34" hidden="1" customWidth="1"/>
    <col min="12867" max="12867" width="13.42578125" style="34" customWidth="1"/>
    <col min="12868" max="12869" width="0" style="34" hidden="1" customWidth="1"/>
    <col min="12870" max="12870" width="13.42578125" style="34" customWidth="1"/>
    <col min="12871" max="12872" width="0" style="34" hidden="1" customWidth="1"/>
    <col min="12873" max="12873" width="13.42578125" style="34" customWidth="1"/>
    <col min="12874" max="12875" width="0" style="34" hidden="1" customWidth="1"/>
    <col min="12876" max="12876" width="13.42578125" style="34" customWidth="1"/>
    <col min="12877" max="12878" width="0" style="34" hidden="1" customWidth="1"/>
    <col min="12879" max="12879" width="13.42578125" style="34" customWidth="1"/>
    <col min="12880" max="12881" width="0" style="34" hidden="1" customWidth="1"/>
    <col min="12882" max="12882" width="13.42578125" style="34" customWidth="1"/>
    <col min="12883" max="12884" width="0" style="34" hidden="1" customWidth="1"/>
    <col min="12885" max="12885" width="13.42578125" style="34" customWidth="1"/>
    <col min="12886" max="12887" width="0" style="34" hidden="1" customWidth="1"/>
    <col min="12888" max="12889" width="13.42578125" style="34" customWidth="1"/>
    <col min="12890" max="12891" width="0" style="34" hidden="1" customWidth="1"/>
    <col min="12892" max="12892" width="13.42578125" style="34" customWidth="1"/>
    <col min="12893" max="12894" width="0" style="34" hidden="1" customWidth="1"/>
    <col min="12895" max="12895" width="13.42578125" style="34" customWidth="1"/>
    <col min="12896" max="12897" width="0" style="34" hidden="1" customWidth="1"/>
    <col min="12898" max="12898" width="13.42578125" style="34" customWidth="1"/>
    <col min="12899" max="12900" width="0" style="34" hidden="1" customWidth="1"/>
    <col min="12901" max="12901" width="13.42578125" style="34" customWidth="1"/>
    <col min="12902" max="12903" width="0" style="34" hidden="1" customWidth="1"/>
    <col min="12904" max="12904" width="13.28515625" style="34" customWidth="1"/>
    <col min="12905" max="12906" width="0" style="34" hidden="1" customWidth="1"/>
    <col min="12907" max="12907" width="12.85546875" style="34" customWidth="1"/>
    <col min="12908" max="12908" width="13.42578125" style="34" customWidth="1"/>
    <col min="12909" max="12910" width="0" style="34" hidden="1" customWidth="1"/>
    <col min="12911" max="12911" width="13.42578125" style="34" customWidth="1"/>
    <col min="12912" max="12913" width="0" style="34" hidden="1" customWidth="1"/>
    <col min="12914" max="12915" width="13.42578125" style="34" customWidth="1"/>
    <col min="12916" max="12917" width="0" style="34" hidden="1" customWidth="1"/>
    <col min="12918" max="12918" width="13.42578125" style="34" customWidth="1"/>
    <col min="12919" max="12920" width="0" style="34" hidden="1" customWidth="1"/>
    <col min="12921" max="12922" width="13.42578125" style="34" customWidth="1"/>
    <col min="12923" max="12924" width="0" style="34" hidden="1" customWidth="1"/>
    <col min="12925" max="12925" width="13.42578125" style="34" customWidth="1"/>
    <col min="12926" max="12927" width="0" style="34" hidden="1" customWidth="1"/>
    <col min="12928" max="12929" width="13.42578125" style="34" customWidth="1"/>
    <col min="12930" max="12931" width="0" style="34" hidden="1" customWidth="1"/>
    <col min="12932" max="12932" width="13.42578125" style="34" customWidth="1"/>
    <col min="12933" max="12934" width="0" style="34" hidden="1" customWidth="1"/>
    <col min="12935" max="12935" width="13.42578125" style="34" customWidth="1"/>
    <col min="12936" max="12937" width="0" style="34" hidden="1" customWidth="1"/>
    <col min="12938" max="12938" width="13.42578125" style="34" customWidth="1"/>
    <col min="12939" max="12940" width="0" style="34" hidden="1" customWidth="1"/>
    <col min="12941" max="12941" width="13.42578125" style="34" customWidth="1"/>
    <col min="12942" max="12943" width="0" style="34" hidden="1" customWidth="1"/>
    <col min="12944" max="12944" width="13.42578125" style="34" customWidth="1"/>
    <col min="12945" max="12946" width="0" style="34" hidden="1" customWidth="1"/>
    <col min="12947" max="12947" width="13.5703125" style="34" customWidth="1"/>
    <col min="12948" max="12949" width="0" style="34" hidden="1" customWidth="1"/>
    <col min="12950" max="12950" width="13.42578125" style="34" customWidth="1"/>
    <col min="12951" max="12952" width="0" style="34" hidden="1" customWidth="1"/>
    <col min="12953" max="12953" width="13.42578125" style="34" customWidth="1"/>
    <col min="12954" max="12955" width="0" style="34" hidden="1" customWidth="1"/>
    <col min="12956" max="12956" width="13.42578125" style="34" customWidth="1"/>
    <col min="12957" max="12958" width="0" style="34" hidden="1" customWidth="1"/>
    <col min="12959" max="12962" width="13.42578125" style="34" customWidth="1"/>
    <col min="12963" max="12964" width="0" style="34" hidden="1" customWidth="1"/>
    <col min="12965" max="12965" width="13.42578125" style="34" customWidth="1"/>
    <col min="12966" max="12967" width="0" style="34" hidden="1" customWidth="1"/>
    <col min="12968" max="12968" width="13.42578125" style="34" customWidth="1"/>
    <col min="12969" max="12970" width="0" style="34" hidden="1" customWidth="1"/>
    <col min="12971" max="12974" width="13.42578125" style="34" customWidth="1"/>
    <col min="12975" max="12976" width="0" style="34" hidden="1" customWidth="1"/>
    <col min="12977" max="12977" width="13.42578125" style="34" customWidth="1"/>
    <col min="12978" max="12979" width="0" style="34" hidden="1" customWidth="1"/>
    <col min="12980" max="12980" width="13.42578125" style="34" customWidth="1"/>
    <col min="12981" max="12982" width="0" style="34" hidden="1" customWidth="1"/>
    <col min="12983" max="12983" width="13.42578125" style="34" customWidth="1"/>
    <col min="12984" max="12985" width="0" style="34" hidden="1" customWidth="1"/>
    <col min="12986" max="12986" width="13.42578125" style="34" customWidth="1"/>
    <col min="12987" max="12988" width="0" style="34" hidden="1" customWidth="1"/>
    <col min="12989" max="12996" width="13.42578125" style="34" customWidth="1"/>
    <col min="12997" max="12997" width="5.28515625" style="34" customWidth="1"/>
    <col min="12998" max="12998" width="8" style="34" customWidth="1"/>
    <col min="12999" max="13063" width="13.42578125" style="34" customWidth="1"/>
    <col min="13064" max="13064" width="6.140625" style="34" customWidth="1"/>
    <col min="13065" max="13104" width="13.42578125" style="34"/>
    <col min="13105" max="13105" width="21.85546875" style="34" customWidth="1"/>
    <col min="13106" max="13108" width="13.42578125" style="34" customWidth="1"/>
    <col min="13109" max="13110" width="0" style="34" hidden="1" customWidth="1"/>
    <col min="13111" max="13111" width="13.42578125" style="34" customWidth="1"/>
    <col min="13112" max="13113" width="0" style="34" hidden="1" customWidth="1"/>
    <col min="13114" max="13114" width="13.42578125" style="34" customWidth="1"/>
    <col min="13115" max="13116" width="0" style="34" hidden="1" customWidth="1"/>
    <col min="13117" max="13117" width="13.42578125" style="34" customWidth="1"/>
    <col min="13118" max="13119" width="0" style="34" hidden="1" customWidth="1"/>
    <col min="13120" max="13120" width="13.42578125" style="34" customWidth="1"/>
    <col min="13121" max="13122" width="0" style="34" hidden="1" customWidth="1"/>
    <col min="13123" max="13123" width="13.42578125" style="34" customWidth="1"/>
    <col min="13124" max="13125" width="0" style="34" hidden="1" customWidth="1"/>
    <col min="13126" max="13126" width="13.42578125" style="34" customWidth="1"/>
    <col min="13127" max="13128" width="0" style="34" hidden="1" customWidth="1"/>
    <col min="13129" max="13129" width="13.42578125" style="34" customWidth="1"/>
    <col min="13130" max="13131" width="0" style="34" hidden="1" customWidth="1"/>
    <col min="13132" max="13132" width="13.42578125" style="34" customWidth="1"/>
    <col min="13133" max="13134" width="0" style="34" hidden="1" customWidth="1"/>
    <col min="13135" max="13135" width="13.42578125" style="34" customWidth="1"/>
    <col min="13136" max="13137" width="0" style="34" hidden="1" customWidth="1"/>
    <col min="13138" max="13138" width="13.42578125" style="34" customWidth="1"/>
    <col min="13139" max="13140" width="0" style="34" hidden="1" customWidth="1"/>
    <col min="13141" max="13141" width="13.42578125" style="34" customWidth="1"/>
    <col min="13142" max="13143" width="0" style="34" hidden="1" customWidth="1"/>
    <col min="13144" max="13145" width="13.42578125" style="34" customWidth="1"/>
    <col min="13146" max="13147" width="0" style="34" hidden="1" customWidth="1"/>
    <col min="13148" max="13148" width="13.42578125" style="34" customWidth="1"/>
    <col min="13149" max="13150" width="0" style="34" hidden="1" customWidth="1"/>
    <col min="13151" max="13151" width="13.42578125" style="34" customWidth="1"/>
    <col min="13152" max="13153" width="0" style="34" hidden="1" customWidth="1"/>
    <col min="13154" max="13154" width="13.42578125" style="34" customWidth="1"/>
    <col min="13155" max="13156" width="0" style="34" hidden="1" customWidth="1"/>
    <col min="13157" max="13157" width="13.42578125" style="34" customWidth="1"/>
    <col min="13158" max="13159" width="0" style="34" hidden="1" customWidth="1"/>
    <col min="13160" max="13160" width="13.28515625" style="34" customWidth="1"/>
    <col min="13161" max="13162" width="0" style="34" hidden="1" customWidth="1"/>
    <col min="13163" max="13163" width="12.85546875" style="34" customWidth="1"/>
    <col min="13164" max="13164" width="13.42578125" style="34" customWidth="1"/>
    <col min="13165" max="13166" width="0" style="34" hidden="1" customWidth="1"/>
    <col min="13167" max="13167" width="13.42578125" style="34" customWidth="1"/>
    <col min="13168" max="13169" width="0" style="34" hidden="1" customWidth="1"/>
    <col min="13170" max="13171" width="13.42578125" style="34" customWidth="1"/>
    <col min="13172" max="13173" width="0" style="34" hidden="1" customWidth="1"/>
    <col min="13174" max="13174" width="13.42578125" style="34" customWidth="1"/>
    <col min="13175" max="13176" width="0" style="34" hidden="1" customWidth="1"/>
    <col min="13177" max="13178" width="13.42578125" style="34" customWidth="1"/>
    <col min="13179" max="13180" width="0" style="34" hidden="1" customWidth="1"/>
    <col min="13181" max="13181" width="13.42578125" style="34" customWidth="1"/>
    <col min="13182" max="13183" width="0" style="34" hidden="1" customWidth="1"/>
    <col min="13184" max="13185" width="13.42578125" style="34" customWidth="1"/>
    <col min="13186" max="13187" width="0" style="34" hidden="1" customWidth="1"/>
    <col min="13188" max="13188" width="13.42578125" style="34" customWidth="1"/>
    <col min="13189" max="13190" width="0" style="34" hidden="1" customWidth="1"/>
    <col min="13191" max="13191" width="13.42578125" style="34" customWidth="1"/>
    <col min="13192" max="13193" width="0" style="34" hidden="1" customWidth="1"/>
    <col min="13194" max="13194" width="13.42578125" style="34" customWidth="1"/>
    <col min="13195" max="13196" width="0" style="34" hidden="1" customWidth="1"/>
    <col min="13197" max="13197" width="13.42578125" style="34" customWidth="1"/>
    <col min="13198" max="13199" width="0" style="34" hidden="1" customWidth="1"/>
    <col min="13200" max="13200" width="13.42578125" style="34" customWidth="1"/>
    <col min="13201" max="13202" width="0" style="34" hidden="1" customWidth="1"/>
    <col min="13203" max="13203" width="13.5703125" style="34" customWidth="1"/>
    <col min="13204" max="13205" width="0" style="34" hidden="1" customWidth="1"/>
    <col min="13206" max="13206" width="13.42578125" style="34" customWidth="1"/>
    <col min="13207" max="13208" width="0" style="34" hidden="1" customWidth="1"/>
    <col min="13209" max="13209" width="13.42578125" style="34" customWidth="1"/>
    <col min="13210" max="13211" width="0" style="34" hidden="1" customWidth="1"/>
    <col min="13212" max="13212" width="13.42578125" style="34" customWidth="1"/>
    <col min="13213" max="13214" width="0" style="34" hidden="1" customWidth="1"/>
    <col min="13215" max="13218" width="13.42578125" style="34" customWidth="1"/>
    <col min="13219" max="13220" width="0" style="34" hidden="1" customWidth="1"/>
    <col min="13221" max="13221" width="13.42578125" style="34" customWidth="1"/>
    <col min="13222" max="13223" width="0" style="34" hidden="1" customWidth="1"/>
    <col min="13224" max="13224" width="13.42578125" style="34" customWidth="1"/>
    <col min="13225" max="13226" width="0" style="34" hidden="1" customWidth="1"/>
    <col min="13227" max="13230" width="13.42578125" style="34" customWidth="1"/>
    <col min="13231" max="13232" width="0" style="34" hidden="1" customWidth="1"/>
    <col min="13233" max="13233" width="13.42578125" style="34" customWidth="1"/>
    <col min="13234" max="13235" width="0" style="34" hidden="1" customWidth="1"/>
    <col min="13236" max="13236" width="13.42578125" style="34" customWidth="1"/>
    <col min="13237" max="13238" width="0" style="34" hidden="1" customWidth="1"/>
    <col min="13239" max="13239" width="13.42578125" style="34" customWidth="1"/>
    <col min="13240" max="13241" width="0" style="34" hidden="1" customWidth="1"/>
    <col min="13242" max="13242" width="13.42578125" style="34" customWidth="1"/>
    <col min="13243" max="13244" width="0" style="34" hidden="1" customWidth="1"/>
    <col min="13245" max="13252" width="13.42578125" style="34" customWidth="1"/>
    <col min="13253" max="13253" width="5.28515625" style="34" customWidth="1"/>
    <col min="13254" max="13254" width="8" style="34" customWidth="1"/>
    <col min="13255" max="13319" width="13.42578125" style="34" customWidth="1"/>
    <col min="13320" max="13320" width="6.140625" style="34" customWidth="1"/>
    <col min="13321" max="13360" width="13.42578125" style="34"/>
    <col min="13361" max="13361" width="21.85546875" style="34" customWidth="1"/>
    <col min="13362" max="13364" width="13.42578125" style="34" customWidth="1"/>
    <col min="13365" max="13366" width="0" style="34" hidden="1" customWidth="1"/>
    <col min="13367" max="13367" width="13.42578125" style="34" customWidth="1"/>
    <col min="13368" max="13369" width="0" style="34" hidden="1" customWidth="1"/>
    <col min="13370" max="13370" width="13.42578125" style="34" customWidth="1"/>
    <col min="13371" max="13372" width="0" style="34" hidden="1" customWidth="1"/>
    <col min="13373" max="13373" width="13.42578125" style="34" customWidth="1"/>
    <col min="13374" max="13375" width="0" style="34" hidden="1" customWidth="1"/>
    <col min="13376" max="13376" width="13.42578125" style="34" customWidth="1"/>
    <col min="13377" max="13378" width="0" style="34" hidden="1" customWidth="1"/>
    <col min="13379" max="13379" width="13.42578125" style="34" customWidth="1"/>
    <col min="13380" max="13381" width="0" style="34" hidden="1" customWidth="1"/>
    <col min="13382" max="13382" width="13.42578125" style="34" customWidth="1"/>
    <col min="13383" max="13384" width="0" style="34" hidden="1" customWidth="1"/>
    <col min="13385" max="13385" width="13.42578125" style="34" customWidth="1"/>
    <col min="13386" max="13387" width="0" style="34" hidden="1" customWidth="1"/>
    <col min="13388" max="13388" width="13.42578125" style="34" customWidth="1"/>
    <col min="13389" max="13390" width="0" style="34" hidden="1" customWidth="1"/>
    <col min="13391" max="13391" width="13.42578125" style="34" customWidth="1"/>
    <col min="13392" max="13393" width="0" style="34" hidden="1" customWidth="1"/>
    <col min="13394" max="13394" width="13.42578125" style="34" customWidth="1"/>
    <col min="13395" max="13396" width="0" style="34" hidden="1" customWidth="1"/>
    <col min="13397" max="13397" width="13.42578125" style="34" customWidth="1"/>
    <col min="13398" max="13399" width="0" style="34" hidden="1" customWidth="1"/>
    <col min="13400" max="13401" width="13.42578125" style="34" customWidth="1"/>
    <col min="13402" max="13403" width="0" style="34" hidden="1" customWidth="1"/>
    <col min="13404" max="13404" width="13.42578125" style="34" customWidth="1"/>
    <col min="13405" max="13406" width="0" style="34" hidden="1" customWidth="1"/>
    <col min="13407" max="13407" width="13.42578125" style="34" customWidth="1"/>
    <col min="13408" max="13409" width="0" style="34" hidden="1" customWidth="1"/>
    <col min="13410" max="13410" width="13.42578125" style="34" customWidth="1"/>
    <col min="13411" max="13412" width="0" style="34" hidden="1" customWidth="1"/>
    <col min="13413" max="13413" width="13.42578125" style="34" customWidth="1"/>
    <col min="13414" max="13415" width="0" style="34" hidden="1" customWidth="1"/>
    <col min="13416" max="13416" width="13.28515625" style="34" customWidth="1"/>
    <col min="13417" max="13418" width="0" style="34" hidden="1" customWidth="1"/>
    <col min="13419" max="13419" width="12.85546875" style="34" customWidth="1"/>
    <col min="13420" max="13420" width="13.42578125" style="34" customWidth="1"/>
    <col min="13421" max="13422" width="0" style="34" hidden="1" customWidth="1"/>
    <col min="13423" max="13423" width="13.42578125" style="34" customWidth="1"/>
    <col min="13424" max="13425" width="0" style="34" hidden="1" customWidth="1"/>
    <col min="13426" max="13427" width="13.42578125" style="34" customWidth="1"/>
    <col min="13428" max="13429" width="0" style="34" hidden="1" customWidth="1"/>
    <col min="13430" max="13430" width="13.42578125" style="34" customWidth="1"/>
    <col min="13431" max="13432" width="0" style="34" hidden="1" customWidth="1"/>
    <col min="13433" max="13434" width="13.42578125" style="34" customWidth="1"/>
    <col min="13435" max="13436" width="0" style="34" hidden="1" customWidth="1"/>
    <col min="13437" max="13437" width="13.42578125" style="34" customWidth="1"/>
    <col min="13438" max="13439" width="0" style="34" hidden="1" customWidth="1"/>
    <col min="13440" max="13441" width="13.42578125" style="34" customWidth="1"/>
    <col min="13442" max="13443" width="0" style="34" hidden="1" customWidth="1"/>
    <col min="13444" max="13444" width="13.42578125" style="34" customWidth="1"/>
    <col min="13445" max="13446" width="0" style="34" hidden="1" customWidth="1"/>
    <col min="13447" max="13447" width="13.42578125" style="34" customWidth="1"/>
    <col min="13448" max="13449" width="0" style="34" hidden="1" customWidth="1"/>
    <col min="13450" max="13450" width="13.42578125" style="34" customWidth="1"/>
    <col min="13451" max="13452" width="0" style="34" hidden="1" customWidth="1"/>
    <col min="13453" max="13453" width="13.42578125" style="34" customWidth="1"/>
    <col min="13454" max="13455" width="0" style="34" hidden="1" customWidth="1"/>
    <col min="13456" max="13456" width="13.42578125" style="34" customWidth="1"/>
    <col min="13457" max="13458" width="0" style="34" hidden="1" customWidth="1"/>
    <col min="13459" max="13459" width="13.5703125" style="34" customWidth="1"/>
    <col min="13460" max="13461" width="0" style="34" hidden="1" customWidth="1"/>
    <col min="13462" max="13462" width="13.42578125" style="34" customWidth="1"/>
    <col min="13463" max="13464" width="0" style="34" hidden="1" customWidth="1"/>
    <col min="13465" max="13465" width="13.42578125" style="34" customWidth="1"/>
    <col min="13466" max="13467" width="0" style="34" hidden="1" customWidth="1"/>
    <col min="13468" max="13468" width="13.42578125" style="34" customWidth="1"/>
    <col min="13469" max="13470" width="0" style="34" hidden="1" customWidth="1"/>
    <col min="13471" max="13474" width="13.42578125" style="34" customWidth="1"/>
    <col min="13475" max="13476" width="0" style="34" hidden="1" customWidth="1"/>
    <col min="13477" max="13477" width="13.42578125" style="34" customWidth="1"/>
    <col min="13478" max="13479" width="0" style="34" hidden="1" customWidth="1"/>
    <col min="13480" max="13480" width="13.42578125" style="34" customWidth="1"/>
    <col min="13481" max="13482" width="0" style="34" hidden="1" customWidth="1"/>
    <col min="13483" max="13486" width="13.42578125" style="34" customWidth="1"/>
    <col min="13487" max="13488" width="0" style="34" hidden="1" customWidth="1"/>
    <col min="13489" max="13489" width="13.42578125" style="34" customWidth="1"/>
    <col min="13490" max="13491" width="0" style="34" hidden="1" customWidth="1"/>
    <col min="13492" max="13492" width="13.42578125" style="34" customWidth="1"/>
    <col min="13493" max="13494" width="0" style="34" hidden="1" customWidth="1"/>
    <col min="13495" max="13495" width="13.42578125" style="34" customWidth="1"/>
    <col min="13496" max="13497" width="0" style="34" hidden="1" customWidth="1"/>
    <col min="13498" max="13498" width="13.42578125" style="34" customWidth="1"/>
    <col min="13499" max="13500" width="0" style="34" hidden="1" customWidth="1"/>
    <col min="13501" max="13508" width="13.42578125" style="34" customWidth="1"/>
    <col min="13509" max="13509" width="5.28515625" style="34" customWidth="1"/>
    <col min="13510" max="13510" width="8" style="34" customWidth="1"/>
    <col min="13511" max="13575" width="13.42578125" style="34" customWidth="1"/>
    <col min="13576" max="13576" width="6.140625" style="34" customWidth="1"/>
    <col min="13577" max="13616" width="13.42578125" style="34"/>
    <col min="13617" max="13617" width="21.85546875" style="34" customWidth="1"/>
    <col min="13618" max="13620" width="13.42578125" style="34" customWidth="1"/>
    <col min="13621" max="13622" width="0" style="34" hidden="1" customWidth="1"/>
    <col min="13623" max="13623" width="13.42578125" style="34" customWidth="1"/>
    <col min="13624" max="13625" width="0" style="34" hidden="1" customWidth="1"/>
    <col min="13626" max="13626" width="13.42578125" style="34" customWidth="1"/>
    <col min="13627" max="13628" width="0" style="34" hidden="1" customWidth="1"/>
    <col min="13629" max="13629" width="13.42578125" style="34" customWidth="1"/>
    <col min="13630" max="13631" width="0" style="34" hidden="1" customWidth="1"/>
    <col min="13632" max="13632" width="13.42578125" style="34" customWidth="1"/>
    <col min="13633" max="13634" width="0" style="34" hidden="1" customWidth="1"/>
    <col min="13635" max="13635" width="13.42578125" style="34" customWidth="1"/>
    <col min="13636" max="13637" width="0" style="34" hidden="1" customWidth="1"/>
    <col min="13638" max="13638" width="13.42578125" style="34" customWidth="1"/>
    <col min="13639" max="13640" width="0" style="34" hidden="1" customWidth="1"/>
    <col min="13641" max="13641" width="13.42578125" style="34" customWidth="1"/>
    <col min="13642" max="13643" width="0" style="34" hidden="1" customWidth="1"/>
    <col min="13644" max="13644" width="13.42578125" style="34" customWidth="1"/>
    <col min="13645" max="13646" width="0" style="34" hidden="1" customWidth="1"/>
    <col min="13647" max="13647" width="13.42578125" style="34" customWidth="1"/>
    <col min="13648" max="13649" width="0" style="34" hidden="1" customWidth="1"/>
    <col min="13650" max="13650" width="13.42578125" style="34" customWidth="1"/>
    <col min="13651" max="13652" width="0" style="34" hidden="1" customWidth="1"/>
    <col min="13653" max="13653" width="13.42578125" style="34" customWidth="1"/>
    <col min="13654" max="13655" width="0" style="34" hidden="1" customWidth="1"/>
    <col min="13656" max="13657" width="13.42578125" style="34" customWidth="1"/>
    <col min="13658" max="13659" width="0" style="34" hidden="1" customWidth="1"/>
    <col min="13660" max="13660" width="13.42578125" style="34" customWidth="1"/>
    <col min="13661" max="13662" width="0" style="34" hidden="1" customWidth="1"/>
    <col min="13663" max="13663" width="13.42578125" style="34" customWidth="1"/>
    <col min="13664" max="13665" width="0" style="34" hidden="1" customWidth="1"/>
    <col min="13666" max="13666" width="13.42578125" style="34" customWidth="1"/>
    <col min="13667" max="13668" width="0" style="34" hidden="1" customWidth="1"/>
    <col min="13669" max="13669" width="13.42578125" style="34" customWidth="1"/>
    <col min="13670" max="13671" width="0" style="34" hidden="1" customWidth="1"/>
    <col min="13672" max="13672" width="13.28515625" style="34" customWidth="1"/>
    <col min="13673" max="13674" width="0" style="34" hidden="1" customWidth="1"/>
    <col min="13675" max="13675" width="12.85546875" style="34" customWidth="1"/>
    <col min="13676" max="13676" width="13.42578125" style="34" customWidth="1"/>
    <col min="13677" max="13678" width="0" style="34" hidden="1" customWidth="1"/>
    <col min="13679" max="13679" width="13.42578125" style="34" customWidth="1"/>
    <col min="13680" max="13681" width="0" style="34" hidden="1" customWidth="1"/>
    <col min="13682" max="13683" width="13.42578125" style="34" customWidth="1"/>
    <col min="13684" max="13685" width="0" style="34" hidden="1" customWidth="1"/>
    <col min="13686" max="13686" width="13.42578125" style="34" customWidth="1"/>
    <col min="13687" max="13688" width="0" style="34" hidden="1" customWidth="1"/>
    <col min="13689" max="13690" width="13.42578125" style="34" customWidth="1"/>
    <col min="13691" max="13692" width="0" style="34" hidden="1" customWidth="1"/>
    <col min="13693" max="13693" width="13.42578125" style="34" customWidth="1"/>
    <col min="13694" max="13695" width="0" style="34" hidden="1" customWidth="1"/>
    <col min="13696" max="13697" width="13.42578125" style="34" customWidth="1"/>
    <col min="13698" max="13699" width="0" style="34" hidden="1" customWidth="1"/>
    <col min="13700" max="13700" width="13.42578125" style="34" customWidth="1"/>
    <col min="13701" max="13702" width="0" style="34" hidden="1" customWidth="1"/>
    <col min="13703" max="13703" width="13.42578125" style="34" customWidth="1"/>
    <col min="13704" max="13705" width="0" style="34" hidden="1" customWidth="1"/>
    <col min="13706" max="13706" width="13.42578125" style="34" customWidth="1"/>
    <col min="13707" max="13708" width="0" style="34" hidden="1" customWidth="1"/>
    <col min="13709" max="13709" width="13.42578125" style="34" customWidth="1"/>
    <col min="13710" max="13711" width="0" style="34" hidden="1" customWidth="1"/>
    <col min="13712" max="13712" width="13.42578125" style="34" customWidth="1"/>
    <col min="13713" max="13714" width="0" style="34" hidden="1" customWidth="1"/>
    <col min="13715" max="13715" width="13.5703125" style="34" customWidth="1"/>
    <col min="13716" max="13717" width="0" style="34" hidden="1" customWidth="1"/>
    <col min="13718" max="13718" width="13.42578125" style="34" customWidth="1"/>
    <col min="13719" max="13720" width="0" style="34" hidden="1" customWidth="1"/>
    <col min="13721" max="13721" width="13.42578125" style="34" customWidth="1"/>
    <col min="13722" max="13723" width="0" style="34" hidden="1" customWidth="1"/>
    <col min="13724" max="13724" width="13.42578125" style="34" customWidth="1"/>
    <col min="13725" max="13726" width="0" style="34" hidden="1" customWidth="1"/>
    <col min="13727" max="13730" width="13.42578125" style="34" customWidth="1"/>
    <col min="13731" max="13732" width="0" style="34" hidden="1" customWidth="1"/>
    <col min="13733" max="13733" width="13.42578125" style="34" customWidth="1"/>
    <col min="13734" max="13735" width="0" style="34" hidden="1" customWidth="1"/>
    <col min="13736" max="13736" width="13.42578125" style="34" customWidth="1"/>
    <col min="13737" max="13738" width="0" style="34" hidden="1" customWidth="1"/>
    <col min="13739" max="13742" width="13.42578125" style="34" customWidth="1"/>
    <col min="13743" max="13744" width="0" style="34" hidden="1" customWidth="1"/>
    <col min="13745" max="13745" width="13.42578125" style="34" customWidth="1"/>
    <col min="13746" max="13747" width="0" style="34" hidden="1" customWidth="1"/>
    <col min="13748" max="13748" width="13.42578125" style="34" customWidth="1"/>
    <col min="13749" max="13750" width="0" style="34" hidden="1" customWidth="1"/>
    <col min="13751" max="13751" width="13.42578125" style="34" customWidth="1"/>
    <col min="13752" max="13753" width="0" style="34" hidden="1" customWidth="1"/>
    <col min="13754" max="13754" width="13.42578125" style="34" customWidth="1"/>
    <col min="13755" max="13756" width="0" style="34" hidden="1" customWidth="1"/>
    <col min="13757" max="13764" width="13.42578125" style="34" customWidth="1"/>
    <col min="13765" max="13765" width="5.28515625" style="34" customWidth="1"/>
    <col min="13766" max="13766" width="8" style="34" customWidth="1"/>
    <col min="13767" max="13831" width="13.42578125" style="34" customWidth="1"/>
    <col min="13832" max="13832" width="6.140625" style="34" customWidth="1"/>
    <col min="13833" max="13872" width="13.42578125" style="34"/>
    <col min="13873" max="13873" width="21.85546875" style="34" customWidth="1"/>
    <col min="13874" max="13876" width="13.42578125" style="34" customWidth="1"/>
    <col min="13877" max="13878" width="0" style="34" hidden="1" customWidth="1"/>
    <col min="13879" max="13879" width="13.42578125" style="34" customWidth="1"/>
    <col min="13880" max="13881" width="0" style="34" hidden="1" customWidth="1"/>
    <col min="13882" max="13882" width="13.42578125" style="34" customWidth="1"/>
    <col min="13883" max="13884" width="0" style="34" hidden="1" customWidth="1"/>
    <col min="13885" max="13885" width="13.42578125" style="34" customWidth="1"/>
    <col min="13886" max="13887" width="0" style="34" hidden="1" customWidth="1"/>
    <col min="13888" max="13888" width="13.42578125" style="34" customWidth="1"/>
    <col min="13889" max="13890" width="0" style="34" hidden="1" customWidth="1"/>
    <col min="13891" max="13891" width="13.42578125" style="34" customWidth="1"/>
    <col min="13892" max="13893" width="0" style="34" hidden="1" customWidth="1"/>
    <col min="13894" max="13894" width="13.42578125" style="34" customWidth="1"/>
    <col min="13895" max="13896" width="0" style="34" hidden="1" customWidth="1"/>
    <col min="13897" max="13897" width="13.42578125" style="34" customWidth="1"/>
    <col min="13898" max="13899" width="0" style="34" hidden="1" customWidth="1"/>
    <col min="13900" max="13900" width="13.42578125" style="34" customWidth="1"/>
    <col min="13901" max="13902" width="0" style="34" hidden="1" customWidth="1"/>
    <col min="13903" max="13903" width="13.42578125" style="34" customWidth="1"/>
    <col min="13904" max="13905" width="0" style="34" hidden="1" customWidth="1"/>
    <col min="13906" max="13906" width="13.42578125" style="34" customWidth="1"/>
    <col min="13907" max="13908" width="0" style="34" hidden="1" customWidth="1"/>
    <col min="13909" max="13909" width="13.42578125" style="34" customWidth="1"/>
    <col min="13910" max="13911" width="0" style="34" hidden="1" customWidth="1"/>
    <col min="13912" max="13913" width="13.42578125" style="34" customWidth="1"/>
    <col min="13914" max="13915" width="0" style="34" hidden="1" customWidth="1"/>
    <col min="13916" max="13916" width="13.42578125" style="34" customWidth="1"/>
    <col min="13917" max="13918" width="0" style="34" hidden="1" customWidth="1"/>
    <col min="13919" max="13919" width="13.42578125" style="34" customWidth="1"/>
    <col min="13920" max="13921" width="0" style="34" hidden="1" customWidth="1"/>
    <col min="13922" max="13922" width="13.42578125" style="34" customWidth="1"/>
    <col min="13923" max="13924" width="0" style="34" hidden="1" customWidth="1"/>
    <col min="13925" max="13925" width="13.42578125" style="34" customWidth="1"/>
    <col min="13926" max="13927" width="0" style="34" hidden="1" customWidth="1"/>
    <col min="13928" max="13928" width="13.28515625" style="34" customWidth="1"/>
    <col min="13929" max="13930" width="0" style="34" hidden="1" customWidth="1"/>
    <col min="13931" max="13931" width="12.85546875" style="34" customWidth="1"/>
    <col min="13932" max="13932" width="13.42578125" style="34" customWidth="1"/>
    <col min="13933" max="13934" width="0" style="34" hidden="1" customWidth="1"/>
    <col min="13935" max="13935" width="13.42578125" style="34" customWidth="1"/>
    <col min="13936" max="13937" width="0" style="34" hidden="1" customWidth="1"/>
    <col min="13938" max="13939" width="13.42578125" style="34" customWidth="1"/>
    <col min="13940" max="13941" width="0" style="34" hidden="1" customWidth="1"/>
    <col min="13942" max="13942" width="13.42578125" style="34" customWidth="1"/>
    <col min="13943" max="13944" width="0" style="34" hidden="1" customWidth="1"/>
    <col min="13945" max="13946" width="13.42578125" style="34" customWidth="1"/>
    <col min="13947" max="13948" width="0" style="34" hidden="1" customWidth="1"/>
    <col min="13949" max="13949" width="13.42578125" style="34" customWidth="1"/>
    <col min="13950" max="13951" width="0" style="34" hidden="1" customWidth="1"/>
    <col min="13952" max="13953" width="13.42578125" style="34" customWidth="1"/>
    <col min="13954" max="13955" width="0" style="34" hidden="1" customWidth="1"/>
    <col min="13956" max="13956" width="13.42578125" style="34" customWidth="1"/>
    <col min="13957" max="13958" width="0" style="34" hidden="1" customWidth="1"/>
    <col min="13959" max="13959" width="13.42578125" style="34" customWidth="1"/>
    <col min="13960" max="13961" width="0" style="34" hidden="1" customWidth="1"/>
    <col min="13962" max="13962" width="13.42578125" style="34" customWidth="1"/>
    <col min="13963" max="13964" width="0" style="34" hidden="1" customWidth="1"/>
    <col min="13965" max="13965" width="13.42578125" style="34" customWidth="1"/>
    <col min="13966" max="13967" width="0" style="34" hidden="1" customWidth="1"/>
    <col min="13968" max="13968" width="13.42578125" style="34" customWidth="1"/>
    <col min="13969" max="13970" width="0" style="34" hidden="1" customWidth="1"/>
    <col min="13971" max="13971" width="13.5703125" style="34" customWidth="1"/>
    <col min="13972" max="13973" width="0" style="34" hidden="1" customWidth="1"/>
    <col min="13974" max="13974" width="13.42578125" style="34" customWidth="1"/>
    <col min="13975" max="13976" width="0" style="34" hidden="1" customWidth="1"/>
    <col min="13977" max="13977" width="13.42578125" style="34" customWidth="1"/>
    <col min="13978" max="13979" width="0" style="34" hidden="1" customWidth="1"/>
    <col min="13980" max="13980" width="13.42578125" style="34" customWidth="1"/>
    <col min="13981" max="13982" width="0" style="34" hidden="1" customWidth="1"/>
    <col min="13983" max="13986" width="13.42578125" style="34" customWidth="1"/>
    <col min="13987" max="13988" width="0" style="34" hidden="1" customWidth="1"/>
    <col min="13989" max="13989" width="13.42578125" style="34" customWidth="1"/>
    <col min="13990" max="13991" width="0" style="34" hidden="1" customWidth="1"/>
    <col min="13992" max="13992" width="13.42578125" style="34" customWidth="1"/>
    <col min="13993" max="13994" width="0" style="34" hidden="1" customWidth="1"/>
    <col min="13995" max="13998" width="13.42578125" style="34" customWidth="1"/>
    <col min="13999" max="14000" width="0" style="34" hidden="1" customWidth="1"/>
    <col min="14001" max="14001" width="13.42578125" style="34" customWidth="1"/>
    <col min="14002" max="14003" width="0" style="34" hidden="1" customWidth="1"/>
    <col min="14004" max="14004" width="13.42578125" style="34" customWidth="1"/>
    <col min="14005" max="14006" width="0" style="34" hidden="1" customWidth="1"/>
    <col min="14007" max="14007" width="13.42578125" style="34" customWidth="1"/>
    <col min="14008" max="14009" width="0" style="34" hidden="1" customWidth="1"/>
    <col min="14010" max="14010" width="13.42578125" style="34" customWidth="1"/>
    <col min="14011" max="14012" width="0" style="34" hidden="1" customWidth="1"/>
    <col min="14013" max="14020" width="13.42578125" style="34" customWidth="1"/>
    <col min="14021" max="14021" width="5.28515625" style="34" customWidth="1"/>
    <col min="14022" max="14022" width="8" style="34" customWidth="1"/>
    <col min="14023" max="14087" width="13.42578125" style="34" customWidth="1"/>
    <col min="14088" max="14088" width="6.140625" style="34" customWidth="1"/>
    <col min="14089" max="14128" width="13.42578125" style="34"/>
    <col min="14129" max="14129" width="21.85546875" style="34" customWidth="1"/>
    <col min="14130" max="14132" width="13.42578125" style="34" customWidth="1"/>
    <col min="14133" max="14134" width="0" style="34" hidden="1" customWidth="1"/>
    <col min="14135" max="14135" width="13.42578125" style="34" customWidth="1"/>
    <col min="14136" max="14137" width="0" style="34" hidden="1" customWidth="1"/>
    <col min="14138" max="14138" width="13.42578125" style="34" customWidth="1"/>
    <col min="14139" max="14140" width="0" style="34" hidden="1" customWidth="1"/>
    <col min="14141" max="14141" width="13.42578125" style="34" customWidth="1"/>
    <col min="14142" max="14143" width="0" style="34" hidden="1" customWidth="1"/>
    <col min="14144" max="14144" width="13.42578125" style="34" customWidth="1"/>
    <col min="14145" max="14146" width="0" style="34" hidden="1" customWidth="1"/>
    <col min="14147" max="14147" width="13.42578125" style="34" customWidth="1"/>
    <col min="14148" max="14149" width="0" style="34" hidden="1" customWidth="1"/>
    <col min="14150" max="14150" width="13.42578125" style="34" customWidth="1"/>
    <col min="14151" max="14152" width="0" style="34" hidden="1" customWidth="1"/>
    <col min="14153" max="14153" width="13.42578125" style="34" customWidth="1"/>
    <col min="14154" max="14155" width="0" style="34" hidden="1" customWidth="1"/>
    <col min="14156" max="14156" width="13.42578125" style="34" customWidth="1"/>
    <col min="14157" max="14158" width="0" style="34" hidden="1" customWidth="1"/>
    <col min="14159" max="14159" width="13.42578125" style="34" customWidth="1"/>
    <col min="14160" max="14161" width="0" style="34" hidden="1" customWidth="1"/>
    <col min="14162" max="14162" width="13.42578125" style="34" customWidth="1"/>
    <col min="14163" max="14164" width="0" style="34" hidden="1" customWidth="1"/>
    <col min="14165" max="14165" width="13.42578125" style="34" customWidth="1"/>
    <col min="14166" max="14167" width="0" style="34" hidden="1" customWidth="1"/>
    <col min="14168" max="14169" width="13.42578125" style="34" customWidth="1"/>
    <col min="14170" max="14171" width="0" style="34" hidden="1" customWidth="1"/>
    <col min="14172" max="14172" width="13.42578125" style="34" customWidth="1"/>
    <col min="14173" max="14174" width="0" style="34" hidden="1" customWidth="1"/>
    <col min="14175" max="14175" width="13.42578125" style="34" customWidth="1"/>
    <col min="14176" max="14177" width="0" style="34" hidden="1" customWidth="1"/>
    <col min="14178" max="14178" width="13.42578125" style="34" customWidth="1"/>
    <col min="14179" max="14180" width="0" style="34" hidden="1" customWidth="1"/>
    <col min="14181" max="14181" width="13.42578125" style="34" customWidth="1"/>
    <col min="14182" max="14183" width="0" style="34" hidden="1" customWidth="1"/>
    <col min="14184" max="14184" width="13.28515625" style="34" customWidth="1"/>
    <col min="14185" max="14186" width="0" style="34" hidden="1" customWidth="1"/>
    <col min="14187" max="14187" width="12.85546875" style="34" customWidth="1"/>
    <col min="14188" max="14188" width="13.42578125" style="34" customWidth="1"/>
    <col min="14189" max="14190" width="0" style="34" hidden="1" customWidth="1"/>
    <col min="14191" max="14191" width="13.42578125" style="34" customWidth="1"/>
    <col min="14192" max="14193" width="0" style="34" hidden="1" customWidth="1"/>
    <col min="14194" max="14195" width="13.42578125" style="34" customWidth="1"/>
    <col min="14196" max="14197" width="0" style="34" hidden="1" customWidth="1"/>
    <col min="14198" max="14198" width="13.42578125" style="34" customWidth="1"/>
    <col min="14199" max="14200" width="0" style="34" hidden="1" customWidth="1"/>
    <col min="14201" max="14202" width="13.42578125" style="34" customWidth="1"/>
    <col min="14203" max="14204" width="0" style="34" hidden="1" customWidth="1"/>
    <col min="14205" max="14205" width="13.42578125" style="34" customWidth="1"/>
    <col min="14206" max="14207" width="0" style="34" hidden="1" customWidth="1"/>
    <col min="14208" max="14209" width="13.42578125" style="34" customWidth="1"/>
    <col min="14210" max="14211" width="0" style="34" hidden="1" customWidth="1"/>
    <col min="14212" max="14212" width="13.42578125" style="34" customWidth="1"/>
    <col min="14213" max="14214" width="0" style="34" hidden="1" customWidth="1"/>
    <col min="14215" max="14215" width="13.42578125" style="34" customWidth="1"/>
    <col min="14216" max="14217" width="0" style="34" hidden="1" customWidth="1"/>
    <col min="14218" max="14218" width="13.42578125" style="34" customWidth="1"/>
    <col min="14219" max="14220" width="0" style="34" hidden="1" customWidth="1"/>
    <col min="14221" max="14221" width="13.42578125" style="34" customWidth="1"/>
    <col min="14222" max="14223" width="0" style="34" hidden="1" customWidth="1"/>
    <col min="14224" max="14224" width="13.42578125" style="34" customWidth="1"/>
    <col min="14225" max="14226" width="0" style="34" hidden="1" customWidth="1"/>
    <col min="14227" max="14227" width="13.5703125" style="34" customWidth="1"/>
    <col min="14228" max="14229" width="0" style="34" hidden="1" customWidth="1"/>
    <col min="14230" max="14230" width="13.42578125" style="34" customWidth="1"/>
    <col min="14231" max="14232" width="0" style="34" hidden="1" customWidth="1"/>
    <col min="14233" max="14233" width="13.42578125" style="34" customWidth="1"/>
    <col min="14234" max="14235" width="0" style="34" hidden="1" customWidth="1"/>
    <col min="14236" max="14236" width="13.42578125" style="34" customWidth="1"/>
    <col min="14237" max="14238" width="0" style="34" hidden="1" customWidth="1"/>
    <col min="14239" max="14242" width="13.42578125" style="34" customWidth="1"/>
    <col min="14243" max="14244" width="0" style="34" hidden="1" customWidth="1"/>
    <col min="14245" max="14245" width="13.42578125" style="34" customWidth="1"/>
    <col min="14246" max="14247" width="0" style="34" hidden="1" customWidth="1"/>
    <col min="14248" max="14248" width="13.42578125" style="34" customWidth="1"/>
    <col min="14249" max="14250" width="0" style="34" hidden="1" customWidth="1"/>
    <col min="14251" max="14254" width="13.42578125" style="34" customWidth="1"/>
    <col min="14255" max="14256" width="0" style="34" hidden="1" customWidth="1"/>
    <col min="14257" max="14257" width="13.42578125" style="34" customWidth="1"/>
    <col min="14258" max="14259" width="0" style="34" hidden="1" customWidth="1"/>
    <col min="14260" max="14260" width="13.42578125" style="34" customWidth="1"/>
    <col min="14261" max="14262" width="0" style="34" hidden="1" customWidth="1"/>
    <col min="14263" max="14263" width="13.42578125" style="34" customWidth="1"/>
    <col min="14264" max="14265" width="0" style="34" hidden="1" customWidth="1"/>
    <col min="14266" max="14266" width="13.42578125" style="34" customWidth="1"/>
    <col min="14267" max="14268" width="0" style="34" hidden="1" customWidth="1"/>
    <col min="14269" max="14276" width="13.42578125" style="34" customWidth="1"/>
    <col min="14277" max="14277" width="5.28515625" style="34" customWidth="1"/>
    <col min="14278" max="14278" width="8" style="34" customWidth="1"/>
    <col min="14279" max="14343" width="13.42578125" style="34" customWidth="1"/>
    <col min="14344" max="14344" width="6.140625" style="34" customWidth="1"/>
    <col min="14345" max="14384" width="13.42578125" style="34"/>
    <col min="14385" max="14385" width="21.85546875" style="34" customWidth="1"/>
    <col min="14386" max="14388" width="13.42578125" style="34" customWidth="1"/>
    <col min="14389" max="14390" width="0" style="34" hidden="1" customWidth="1"/>
    <col min="14391" max="14391" width="13.42578125" style="34" customWidth="1"/>
    <col min="14392" max="14393" width="0" style="34" hidden="1" customWidth="1"/>
    <col min="14394" max="14394" width="13.42578125" style="34" customWidth="1"/>
    <col min="14395" max="14396" width="0" style="34" hidden="1" customWidth="1"/>
    <col min="14397" max="14397" width="13.42578125" style="34" customWidth="1"/>
    <col min="14398" max="14399" width="0" style="34" hidden="1" customWidth="1"/>
    <col min="14400" max="14400" width="13.42578125" style="34" customWidth="1"/>
    <col min="14401" max="14402" width="0" style="34" hidden="1" customWidth="1"/>
    <col min="14403" max="14403" width="13.42578125" style="34" customWidth="1"/>
    <col min="14404" max="14405" width="0" style="34" hidden="1" customWidth="1"/>
    <col min="14406" max="14406" width="13.42578125" style="34" customWidth="1"/>
    <col min="14407" max="14408" width="0" style="34" hidden="1" customWidth="1"/>
    <col min="14409" max="14409" width="13.42578125" style="34" customWidth="1"/>
    <col min="14410" max="14411" width="0" style="34" hidden="1" customWidth="1"/>
    <col min="14412" max="14412" width="13.42578125" style="34" customWidth="1"/>
    <col min="14413" max="14414" width="0" style="34" hidden="1" customWidth="1"/>
    <col min="14415" max="14415" width="13.42578125" style="34" customWidth="1"/>
    <col min="14416" max="14417" width="0" style="34" hidden="1" customWidth="1"/>
    <col min="14418" max="14418" width="13.42578125" style="34" customWidth="1"/>
    <col min="14419" max="14420" width="0" style="34" hidden="1" customWidth="1"/>
    <col min="14421" max="14421" width="13.42578125" style="34" customWidth="1"/>
    <col min="14422" max="14423" width="0" style="34" hidden="1" customWidth="1"/>
    <col min="14424" max="14425" width="13.42578125" style="34" customWidth="1"/>
    <col min="14426" max="14427" width="0" style="34" hidden="1" customWidth="1"/>
    <col min="14428" max="14428" width="13.42578125" style="34" customWidth="1"/>
    <col min="14429" max="14430" width="0" style="34" hidden="1" customWidth="1"/>
    <col min="14431" max="14431" width="13.42578125" style="34" customWidth="1"/>
    <col min="14432" max="14433" width="0" style="34" hidden="1" customWidth="1"/>
    <col min="14434" max="14434" width="13.42578125" style="34" customWidth="1"/>
    <col min="14435" max="14436" width="0" style="34" hidden="1" customWidth="1"/>
    <col min="14437" max="14437" width="13.42578125" style="34" customWidth="1"/>
    <col min="14438" max="14439" width="0" style="34" hidden="1" customWidth="1"/>
    <col min="14440" max="14440" width="13.28515625" style="34" customWidth="1"/>
    <col min="14441" max="14442" width="0" style="34" hidden="1" customWidth="1"/>
    <col min="14443" max="14443" width="12.85546875" style="34" customWidth="1"/>
    <col min="14444" max="14444" width="13.42578125" style="34" customWidth="1"/>
    <col min="14445" max="14446" width="0" style="34" hidden="1" customWidth="1"/>
    <col min="14447" max="14447" width="13.42578125" style="34" customWidth="1"/>
    <col min="14448" max="14449" width="0" style="34" hidden="1" customWidth="1"/>
    <col min="14450" max="14451" width="13.42578125" style="34" customWidth="1"/>
    <col min="14452" max="14453" width="0" style="34" hidden="1" customWidth="1"/>
    <col min="14454" max="14454" width="13.42578125" style="34" customWidth="1"/>
    <col min="14455" max="14456" width="0" style="34" hidden="1" customWidth="1"/>
    <col min="14457" max="14458" width="13.42578125" style="34" customWidth="1"/>
    <col min="14459" max="14460" width="0" style="34" hidden="1" customWidth="1"/>
    <col min="14461" max="14461" width="13.42578125" style="34" customWidth="1"/>
    <col min="14462" max="14463" width="0" style="34" hidden="1" customWidth="1"/>
    <col min="14464" max="14465" width="13.42578125" style="34" customWidth="1"/>
    <col min="14466" max="14467" width="0" style="34" hidden="1" customWidth="1"/>
    <col min="14468" max="14468" width="13.42578125" style="34" customWidth="1"/>
    <col min="14469" max="14470" width="0" style="34" hidden="1" customWidth="1"/>
    <col min="14471" max="14471" width="13.42578125" style="34" customWidth="1"/>
    <col min="14472" max="14473" width="0" style="34" hidden="1" customWidth="1"/>
    <col min="14474" max="14474" width="13.42578125" style="34" customWidth="1"/>
    <col min="14475" max="14476" width="0" style="34" hidden="1" customWidth="1"/>
    <col min="14477" max="14477" width="13.42578125" style="34" customWidth="1"/>
    <col min="14478" max="14479" width="0" style="34" hidden="1" customWidth="1"/>
    <col min="14480" max="14480" width="13.42578125" style="34" customWidth="1"/>
    <col min="14481" max="14482" width="0" style="34" hidden="1" customWidth="1"/>
    <col min="14483" max="14483" width="13.5703125" style="34" customWidth="1"/>
    <col min="14484" max="14485" width="0" style="34" hidden="1" customWidth="1"/>
    <col min="14486" max="14486" width="13.42578125" style="34" customWidth="1"/>
    <col min="14487" max="14488" width="0" style="34" hidden="1" customWidth="1"/>
    <col min="14489" max="14489" width="13.42578125" style="34" customWidth="1"/>
    <col min="14490" max="14491" width="0" style="34" hidden="1" customWidth="1"/>
    <col min="14492" max="14492" width="13.42578125" style="34" customWidth="1"/>
    <col min="14493" max="14494" width="0" style="34" hidden="1" customWidth="1"/>
    <col min="14495" max="14498" width="13.42578125" style="34" customWidth="1"/>
    <col min="14499" max="14500" width="0" style="34" hidden="1" customWidth="1"/>
    <col min="14501" max="14501" width="13.42578125" style="34" customWidth="1"/>
    <col min="14502" max="14503" width="0" style="34" hidden="1" customWidth="1"/>
    <col min="14504" max="14504" width="13.42578125" style="34" customWidth="1"/>
    <col min="14505" max="14506" width="0" style="34" hidden="1" customWidth="1"/>
    <col min="14507" max="14510" width="13.42578125" style="34" customWidth="1"/>
    <col min="14511" max="14512" width="0" style="34" hidden="1" customWidth="1"/>
    <col min="14513" max="14513" width="13.42578125" style="34" customWidth="1"/>
    <col min="14514" max="14515" width="0" style="34" hidden="1" customWidth="1"/>
    <col min="14516" max="14516" width="13.42578125" style="34" customWidth="1"/>
    <col min="14517" max="14518" width="0" style="34" hidden="1" customWidth="1"/>
    <col min="14519" max="14519" width="13.42578125" style="34" customWidth="1"/>
    <col min="14520" max="14521" width="0" style="34" hidden="1" customWidth="1"/>
    <col min="14522" max="14522" width="13.42578125" style="34" customWidth="1"/>
    <col min="14523" max="14524" width="0" style="34" hidden="1" customWidth="1"/>
    <col min="14525" max="14532" width="13.42578125" style="34" customWidth="1"/>
    <col min="14533" max="14533" width="5.28515625" style="34" customWidth="1"/>
    <col min="14534" max="14534" width="8" style="34" customWidth="1"/>
    <col min="14535" max="14599" width="13.42578125" style="34" customWidth="1"/>
    <col min="14600" max="14600" width="6.140625" style="34" customWidth="1"/>
    <col min="14601" max="14640" width="13.42578125" style="34"/>
    <col min="14641" max="14641" width="21.85546875" style="34" customWidth="1"/>
    <col min="14642" max="14644" width="13.42578125" style="34" customWidth="1"/>
    <col min="14645" max="14646" width="0" style="34" hidden="1" customWidth="1"/>
    <col min="14647" max="14647" width="13.42578125" style="34" customWidth="1"/>
    <col min="14648" max="14649" width="0" style="34" hidden="1" customWidth="1"/>
    <col min="14650" max="14650" width="13.42578125" style="34" customWidth="1"/>
    <col min="14651" max="14652" width="0" style="34" hidden="1" customWidth="1"/>
    <col min="14653" max="14653" width="13.42578125" style="34" customWidth="1"/>
    <col min="14654" max="14655" width="0" style="34" hidden="1" customWidth="1"/>
    <col min="14656" max="14656" width="13.42578125" style="34" customWidth="1"/>
    <col min="14657" max="14658" width="0" style="34" hidden="1" customWidth="1"/>
    <col min="14659" max="14659" width="13.42578125" style="34" customWidth="1"/>
    <col min="14660" max="14661" width="0" style="34" hidden="1" customWidth="1"/>
    <col min="14662" max="14662" width="13.42578125" style="34" customWidth="1"/>
    <col min="14663" max="14664" width="0" style="34" hidden="1" customWidth="1"/>
    <col min="14665" max="14665" width="13.42578125" style="34" customWidth="1"/>
    <col min="14666" max="14667" width="0" style="34" hidden="1" customWidth="1"/>
    <col min="14668" max="14668" width="13.42578125" style="34" customWidth="1"/>
    <col min="14669" max="14670" width="0" style="34" hidden="1" customWidth="1"/>
    <col min="14671" max="14671" width="13.42578125" style="34" customWidth="1"/>
    <col min="14672" max="14673" width="0" style="34" hidden="1" customWidth="1"/>
    <col min="14674" max="14674" width="13.42578125" style="34" customWidth="1"/>
    <col min="14675" max="14676" width="0" style="34" hidden="1" customWidth="1"/>
    <col min="14677" max="14677" width="13.42578125" style="34" customWidth="1"/>
    <col min="14678" max="14679" width="0" style="34" hidden="1" customWidth="1"/>
    <col min="14680" max="14681" width="13.42578125" style="34" customWidth="1"/>
    <col min="14682" max="14683" width="0" style="34" hidden="1" customWidth="1"/>
    <col min="14684" max="14684" width="13.42578125" style="34" customWidth="1"/>
    <col min="14685" max="14686" width="0" style="34" hidden="1" customWidth="1"/>
    <col min="14687" max="14687" width="13.42578125" style="34" customWidth="1"/>
    <col min="14688" max="14689" width="0" style="34" hidden="1" customWidth="1"/>
    <col min="14690" max="14690" width="13.42578125" style="34" customWidth="1"/>
    <col min="14691" max="14692" width="0" style="34" hidden="1" customWidth="1"/>
    <col min="14693" max="14693" width="13.42578125" style="34" customWidth="1"/>
    <col min="14694" max="14695" width="0" style="34" hidden="1" customWidth="1"/>
    <col min="14696" max="14696" width="13.28515625" style="34" customWidth="1"/>
    <col min="14697" max="14698" width="0" style="34" hidden="1" customWidth="1"/>
    <col min="14699" max="14699" width="12.85546875" style="34" customWidth="1"/>
    <col min="14700" max="14700" width="13.42578125" style="34" customWidth="1"/>
    <col min="14701" max="14702" width="0" style="34" hidden="1" customWidth="1"/>
    <col min="14703" max="14703" width="13.42578125" style="34" customWidth="1"/>
    <col min="14704" max="14705" width="0" style="34" hidden="1" customWidth="1"/>
    <col min="14706" max="14707" width="13.42578125" style="34" customWidth="1"/>
    <col min="14708" max="14709" width="0" style="34" hidden="1" customWidth="1"/>
    <col min="14710" max="14710" width="13.42578125" style="34" customWidth="1"/>
    <col min="14711" max="14712" width="0" style="34" hidden="1" customWidth="1"/>
    <col min="14713" max="14714" width="13.42578125" style="34" customWidth="1"/>
    <col min="14715" max="14716" width="0" style="34" hidden="1" customWidth="1"/>
    <col min="14717" max="14717" width="13.42578125" style="34" customWidth="1"/>
    <col min="14718" max="14719" width="0" style="34" hidden="1" customWidth="1"/>
    <col min="14720" max="14721" width="13.42578125" style="34" customWidth="1"/>
    <col min="14722" max="14723" width="0" style="34" hidden="1" customWidth="1"/>
    <col min="14724" max="14724" width="13.42578125" style="34" customWidth="1"/>
    <col min="14725" max="14726" width="0" style="34" hidden="1" customWidth="1"/>
    <col min="14727" max="14727" width="13.42578125" style="34" customWidth="1"/>
    <col min="14728" max="14729" width="0" style="34" hidden="1" customWidth="1"/>
    <col min="14730" max="14730" width="13.42578125" style="34" customWidth="1"/>
    <col min="14731" max="14732" width="0" style="34" hidden="1" customWidth="1"/>
    <col min="14733" max="14733" width="13.42578125" style="34" customWidth="1"/>
    <col min="14734" max="14735" width="0" style="34" hidden="1" customWidth="1"/>
    <col min="14736" max="14736" width="13.42578125" style="34" customWidth="1"/>
    <col min="14737" max="14738" width="0" style="34" hidden="1" customWidth="1"/>
    <col min="14739" max="14739" width="13.5703125" style="34" customWidth="1"/>
    <col min="14740" max="14741" width="0" style="34" hidden="1" customWidth="1"/>
    <col min="14742" max="14742" width="13.42578125" style="34" customWidth="1"/>
    <col min="14743" max="14744" width="0" style="34" hidden="1" customWidth="1"/>
    <col min="14745" max="14745" width="13.42578125" style="34" customWidth="1"/>
    <col min="14746" max="14747" width="0" style="34" hidden="1" customWidth="1"/>
    <col min="14748" max="14748" width="13.42578125" style="34" customWidth="1"/>
    <col min="14749" max="14750" width="0" style="34" hidden="1" customWidth="1"/>
    <col min="14751" max="14754" width="13.42578125" style="34" customWidth="1"/>
    <col min="14755" max="14756" width="0" style="34" hidden="1" customWidth="1"/>
    <col min="14757" max="14757" width="13.42578125" style="34" customWidth="1"/>
    <col min="14758" max="14759" width="0" style="34" hidden="1" customWidth="1"/>
    <col min="14760" max="14760" width="13.42578125" style="34" customWidth="1"/>
    <col min="14761" max="14762" width="0" style="34" hidden="1" customWidth="1"/>
    <col min="14763" max="14766" width="13.42578125" style="34" customWidth="1"/>
    <col min="14767" max="14768" width="0" style="34" hidden="1" customWidth="1"/>
    <col min="14769" max="14769" width="13.42578125" style="34" customWidth="1"/>
    <col min="14770" max="14771" width="0" style="34" hidden="1" customWidth="1"/>
    <col min="14772" max="14772" width="13.42578125" style="34" customWidth="1"/>
    <col min="14773" max="14774" width="0" style="34" hidden="1" customWidth="1"/>
    <col min="14775" max="14775" width="13.42578125" style="34" customWidth="1"/>
    <col min="14776" max="14777" width="0" style="34" hidden="1" customWidth="1"/>
    <col min="14778" max="14778" width="13.42578125" style="34" customWidth="1"/>
    <col min="14779" max="14780" width="0" style="34" hidden="1" customWidth="1"/>
    <col min="14781" max="14788" width="13.42578125" style="34" customWidth="1"/>
    <col min="14789" max="14789" width="5.28515625" style="34" customWidth="1"/>
    <col min="14790" max="14790" width="8" style="34" customWidth="1"/>
    <col min="14791" max="14855" width="13.42578125" style="34" customWidth="1"/>
    <col min="14856" max="14856" width="6.140625" style="34" customWidth="1"/>
    <col min="14857" max="14896" width="13.42578125" style="34"/>
    <col min="14897" max="14897" width="21.85546875" style="34" customWidth="1"/>
    <col min="14898" max="14900" width="13.42578125" style="34" customWidth="1"/>
    <col min="14901" max="14902" width="0" style="34" hidden="1" customWidth="1"/>
    <col min="14903" max="14903" width="13.42578125" style="34" customWidth="1"/>
    <col min="14904" max="14905" width="0" style="34" hidden="1" customWidth="1"/>
    <col min="14906" max="14906" width="13.42578125" style="34" customWidth="1"/>
    <col min="14907" max="14908" width="0" style="34" hidden="1" customWidth="1"/>
    <col min="14909" max="14909" width="13.42578125" style="34" customWidth="1"/>
    <col min="14910" max="14911" width="0" style="34" hidden="1" customWidth="1"/>
    <col min="14912" max="14912" width="13.42578125" style="34" customWidth="1"/>
    <col min="14913" max="14914" width="0" style="34" hidden="1" customWidth="1"/>
    <col min="14915" max="14915" width="13.42578125" style="34" customWidth="1"/>
    <col min="14916" max="14917" width="0" style="34" hidden="1" customWidth="1"/>
    <col min="14918" max="14918" width="13.42578125" style="34" customWidth="1"/>
    <col min="14919" max="14920" width="0" style="34" hidden="1" customWidth="1"/>
    <col min="14921" max="14921" width="13.42578125" style="34" customWidth="1"/>
    <col min="14922" max="14923" width="0" style="34" hidden="1" customWidth="1"/>
    <col min="14924" max="14924" width="13.42578125" style="34" customWidth="1"/>
    <col min="14925" max="14926" width="0" style="34" hidden="1" customWidth="1"/>
    <col min="14927" max="14927" width="13.42578125" style="34" customWidth="1"/>
    <col min="14928" max="14929" width="0" style="34" hidden="1" customWidth="1"/>
    <col min="14930" max="14930" width="13.42578125" style="34" customWidth="1"/>
    <col min="14931" max="14932" width="0" style="34" hidden="1" customWidth="1"/>
    <col min="14933" max="14933" width="13.42578125" style="34" customWidth="1"/>
    <col min="14934" max="14935" width="0" style="34" hidden="1" customWidth="1"/>
    <col min="14936" max="14937" width="13.42578125" style="34" customWidth="1"/>
    <col min="14938" max="14939" width="0" style="34" hidden="1" customWidth="1"/>
    <col min="14940" max="14940" width="13.42578125" style="34" customWidth="1"/>
    <col min="14941" max="14942" width="0" style="34" hidden="1" customWidth="1"/>
    <col min="14943" max="14943" width="13.42578125" style="34" customWidth="1"/>
    <col min="14944" max="14945" width="0" style="34" hidden="1" customWidth="1"/>
    <col min="14946" max="14946" width="13.42578125" style="34" customWidth="1"/>
    <col min="14947" max="14948" width="0" style="34" hidden="1" customWidth="1"/>
    <col min="14949" max="14949" width="13.42578125" style="34" customWidth="1"/>
    <col min="14950" max="14951" width="0" style="34" hidden="1" customWidth="1"/>
    <col min="14952" max="14952" width="13.28515625" style="34" customWidth="1"/>
    <col min="14953" max="14954" width="0" style="34" hidden="1" customWidth="1"/>
    <col min="14955" max="14955" width="12.85546875" style="34" customWidth="1"/>
    <col min="14956" max="14956" width="13.42578125" style="34" customWidth="1"/>
    <col min="14957" max="14958" width="0" style="34" hidden="1" customWidth="1"/>
    <col min="14959" max="14959" width="13.42578125" style="34" customWidth="1"/>
    <col min="14960" max="14961" width="0" style="34" hidden="1" customWidth="1"/>
    <col min="14962" max="14963" width="13.42578125" style="34" customWidth="1"/>
    <col min="14964" max="14965" width="0" style="34" hidden="1" customWidth="1"/>
    <col min="14966" max="14966" width="13.42578125" style="34" customWidth="1"/>
    <col min="14967" max="14968" width="0" style="34" hidden="1" customWidth="1"/>
    <col min="14969" max="14970" width="13.42578125" style="34" customWidth="1"/>
    <col min="14971" max="14972" width="0" style="34" hidden="1" customWidth="1"/>
    <col min="14973" max="14973" width="13.42578125" style="34" customWidth="1"/>
    <col min="14974" max="14975" width="0" style="34" hidden="1" customWidth="1"/>
    <col min="14976" max="14977" width="13.42578125" style="34" customWidth="1"/>
    <col min="14978" max="14979" width="0" style="34" hidden="1" customWidth="1"/>
    <col min="14980" max="14980" width="13.42578125" style="34" customWidth="1"/>
    <col min="14981" max="14982" width="0" style="34" hidden="1" customWidth="1"/>
    <col min="14983" max="14983" width="13.42578125" style="34" customWidth="1"/>
    <col min="14984" max="14985" width="0" style="34" hidden="1" customWidth="1"/>
    <col min="14986" max="14986" width="13.42578125" style="34" customWidth="1"/>
    <col min="14987" max="14988" width="0" style="34" hidden="1" customWidth="1"/>
    <col min="14989" max="14989" width="13.42578125" style="34" customWidth="1"/>
    <col min="14990" max="14991" width="0" style="34" hidden="1" customWidth="1"/>
    <col min="14992" max="14992" width="13.42578125" style="34" customWidth="1"/>
    <col min="14993" max="14994" width="0" style="34" hidden="1" customWidth="1"/>
    <col min="14995" max="14995" width="13.5703125" style="34" customWidth="1"/>
    <col min="14996" max="14997" width="0" style="34" hidden="1" customWidth="1"/>
    <col min="14998" max="14998" width="13.42578125" style="34" customWidth="1"/>
    <col min="14999" max="15000" width="0" style="34" hidden="1" customWidth="1"/>
    <col min="15001" max="15001" width="13.42578125" style="34" customWidth="1"/>
    <col min="15002" max="15003" width="0" style="34" hidden="1" customWidth="1"/>
    <col min="15004" max="15004" width="13.42578125" style="34" customWidth="1"/>
    <col min="15005" max="15006" width="0" style="34" hidden="1" customWidth="1"/>
    <col min="15007" max="15010" width="13.42578125" style="34" customWidth="1"/>
    <col min="15011" max="15012" width="0" style="34" hidden="1" customWidth="1"/>
    <col min="15013" max="15013" width="13.42578125" style="34" customWidth="1"/>
    <col min="15014" max="15015" width="0" style="34" hidden="1" customWidth="1"/>
    <col min="15016" max="15016" width="13.42578125" style="34" customWidth="1"/>
    <col min="15017" max="15018" width="0" style="34" hidden="1" customWidth="1"/>
    <col min="15019" max="15022" width="13.42578125" style="34" customWidth="1"/>
    <col min="15023" max="15024" width="0" style="34" hidden="1" customWidth="1"/>
    <col min="15025" max="15025" width="13.42578125" style="34" customWidth="1"/>
    <col min="15026" max="15027" width="0" style="34" hidden="1" customWidth="1"/>
    <col min="15028" max="15028" width="13.42578125" style="34" customWidth="1"/>
    <col min="15029" max="15030" width="0" style="34" hidden="1" customWidth="1"/>
    <col min="15031" max="15031" width="13.42578125" style="34" customWidth="1"/>
    <col min="15032" max="15033" width="0" style="34" hidden="1" customWidth="1"/>
    <col min="15034" max="15034" width="13.42578125" style="34" customWidth="1"/>
    <col min="15035" max="15036" width="0" style="34" hidden="1" customWidth="1"/>
    <col min="15037" max="15044" width="13.42578125" style="34" customWidth="1"/>
    <col min="15045" max="15045" width="5.28515625" style="34" customWidth="1"/>
    <col min="15046" max="15046" width="8" style="34" customWidth="1"/>
    <col min="15047" max="15111" width="13.42578125" style="34" customWidth="1"/>
    <col min="15112" max="15112" width="6.140625" style="34" customWidth="1"/>
    <col min="15113" max="15152" width="13.42578125" style="34"/>
    <col min="15153" max="15153" width="21.85546875" style="34" customWidth="1"/>
    <col min="15154" max="15156" width="13.42578125" style="34" customWidth="1"/>
    <col min="15157" max="15158" width="0" style="34" hidden="1" customWidth="1"/>
    <col min="15159" max="15159" width="13.42578125" style="34" customWidth="1"/>
    <col min="15160" max="15161" width="0" style="34" hidden="1" customWidth="1"/>
    <col min="15162" max="15162" width="13.42578125" style="34" customWidth="1"/>
    <col min="15163" max="15164" width="0" style="34" hidden="1" customWidth="1"/>
    <col min="15165" max="15165" width="13.42578125" style="34" customWidth="1"/>
    <col min="15166" max="15167" width="0" style="34" hidden="1" customWidth="1"/>
    <col min="15168" max="15168" width="13.42578125" style="34" customWidth="1"/>
    <col min="15169" max="15170" width="0" style="34" hidden="1" customWidth="1"/>
    <col min="15171" max="15171" width="13.42578125" style="34" customWidth="1"/>
    <col min="15172" max="15173" width="0" style="34" hidden="1" customWidth="1"/>
    <col min="15174" max="15174" width="13.42578125" style="34" customWidth="1"/>
    <col min="15175" max="15176" width="0" style="34" hidden="1" customWidth="1"/>
    <col min="15177" max="15177" width="13.42578125" style="34" customWidth="1"/>
    <col min="15178" max="15179" width="0" style="34" hidden="1" customWidth="1"/>
    <col min="15180" max="15180" width="13.42578125" style="34" customWidth="1"/>
    <col min="15181" max="15182" width="0" style="34" hidden="1" customWidth="1"/>
    <col min="15183" max="15183" width="13.42578125" style="34" customWidth="1"/>
    <col min="15184" max="15185" width="0" style="34" hidden="1" customWidth="1"/>
    <col min="15186" max="15186" width="13.42578125" style="34" customWidth="1"/>
    <col min="15187" max="15188" width="0" style="34" hidden="1" customWidth="1"/>
    <col min="15189" max="15189" width="13.42578125" style="34" customWidth="1"/>
    <col min="15190" max="15191" width="0" style="34" hidden="1" customWidth="1"/>
    <col min="15192" max="15193" width="13.42578125" style="34" customWidth="1"/>
    <col min="15194" max="15195" width="0" style="34" hidden="1" customWidth="1"/>
    <col min="15196" max="15196" width="13.42578125" style="34" customWidth="1"/>
    <col min="15197" max="15198" width="0" style="34" hidden="1" customWidth="1"/>
    <col min="15199" max="15199" width="13.42578125" style="34" customWidth="1"/>
    <col min="15200" max="15201" width="0" style="34" hidden="1" customWidth="1"/>
    <col min="15202" max="15202" width="13.42578125" style="34" customWidth="1"/>
    <col min="15203" max="15204" width="0" style="34" hidden="1" customWidth="1"/>
    <col min="15205" max="15205" width="13.42578125" style="34" customWidth="1"/>
    <col min="15206" max="15207" width="0" style="34" hidden="1" customWidth="1"/>
    <col min="15208" max="15208" width="13.28515625" style="34" customWidth="1"/>
    <col min="15209" max="15210" width="0" style="34" hidden="1" customWidth="1"/>
    <col min="15211" max="15211" width="12.85546875" style="34" customWidth="1"/>
    <col min="15212" max="15212" width="13.42578125" style="34" customWidth="1"/>
    <col min="15213" max="15214" width="0" style="34" hidden="1" customWidth="1"/>
    <col min="15215" max="15215" width="13.42578125" style="34" customWidth="1"/>
    <col min="15216" max="15217" width="0" style="34" hidden="1" customWidth="1"/>
    <col min="15218" max="15219" width="13.42578125" style="34" customWidth="1"/>
    <col min="15220" max="15221" width="0" style="34" hidden="1" customWidth="1"/>
    <col min="15222" max="15222" width="13.42578125" style="34" customWidth="1"/>
    <col min="15223" max="15224" width="0" style="34" hidden="1" customWidth="1"/>
    <col min="15225" max="15226" width="13.42578125" style="34" customWidth="1"/>
    <col min="15227" max="15228" width="0" style="34" hidden="1" customWidth="1"/>
    <col min="15229" max="15229" width="13.42578125" style="34" customWidth="1"/>
    <col min="15230" max="15231" width="0" style="34" hidden="1" customWidth="1"/>
    <col min="15232" max="15233" width="13.42578125" style="34" customWidth="1"/>
    <col min="15234" max="15235" width="0" style="34" hidden="1" customWidth="1"/>
    <col min="15236" max="15236" width="13.42578125" style="34" customWidth="1"/>
    <col min="15237" max="15238" width="0" style="34" hidden="1" customWidth="1"/>
    <col min="15239" max="15239" width="13.42578125" style="34" customWidth="1"/>
    <col min="15240" max="15241" width="0" style="34" hidden="1" customWidth="1"/>
    <col min="15242" max="15242" width="13.42578125" style="34" customWidth="1"/>
    <col min="15243" max="15244" width="0" style="34" hidden="1" customWidth="1"/>
    <col min="15245" max="15245" width="13.42578125" style="34" customWidth="1"/>
    <col min="15246" max="15247" width="0" style="34" hidden="1" customWidth="1"/>
    <col min="15248" max="15248" width="13.42578125" style="34" customWidth="1"/>
    <col min="15249" max="15250" width="0" style="34" hidden="1" customWidth="1"/>
    <col min="15251" max="15251" width="13.5703125" style="34" customWidth="1"/>
    <col min="15252" max="15253" width="0" style="34" hidden="1" customWidth="1"/>
    <col min="15254" max="15254" width="13.42578125" style="34" customWidth="1"/>
    <col min="15255" max="15256" width="0" style="34" hidden="1" customWidth="1"/>
    <col min="15257" max="15257" width="13.42578125" style="34" customWidth="1"/>
    <col min="15258" max="15259" width="0" style="34" hidden="1" customWidth="1"/>
    <col min="15260" max="15260" width="13.42578125" style="34" customWidth="1"/>
    <col min="15261" max="15262" width="0" style="34" hidden="1" customWidth="1"/>
    <col min="15263" max="15266" width="13.42578125" style="34" customWidth="1"/>
    <col min="15267" max="15268" width="0" style="34" hidden="1" customWidth="1"/>
    <col min="15269" max="15269" width="13.42578125" style="34" customWidth="1"/>
    <col min="15270" max="15271" width="0" style="34" hidden="1" customWidth="1"/>
    <col min="15272" max="15272" width="13.42578125" style="34" customWidth="1"/>
    <col min="15273" max="15274" width="0" style="34" hidden="1" customWidth="1"/>
    <col min="15275" max="15278" width="13.42578125" style="34" customWidth="1"/>
    <col min="15279" max="15280" width="0" style="34" hidden="1" customWidth="1"/>
    <col min="15281" max="15281" width="13.42578125" style="34" customWidth="1"/>
    <col min="15282" max="15283" width="0" style="34" hidden="1" customWidth="1"/>
    <col min="15284" max="15284" width="13.42578125" style="34" customWidth="1"/>
    <col min="15285" max="15286" width="0" style="34" hidden="1" customWidth="1"/>
    <col min="15287" max="15287" width="13.42578125" style="34" customWidth="1"/>
    <col min="15288" max="15289" width="0" style="34" hidden="1" customWidth="1"/>
    <col min="15290" max="15290" width="13.42578125" style="34" customWidth="1"/>
    <col min="15291" max="15292" width="0" style="34" hidden="1" customWidth="1"/>
    <col min="15293" max="15300" width="13.42578125" style="34" customWidth="1"/>
    <col min="15301" max="15301" width="5.28515625" style="34" customWidth="1"/>
    <col min="15302" max="15302" width="8" style="34" customWidth="1"/>
    <col min="15303" max="15367" width="13.42578125" style="34" customWidth="1"/>
    <col min="15368" max="15368" width="6.140625" style="34" customWidth="1"/>
    <col min="15369" max="15408" width="13.42578125" style="34"/>
    <col min="15409" max="15409" width="21.85546875" style="34" customWidth="1"/>
    <col min="15410" max="15412" width="13.42578125" style="34" customWidth="1"/>
    <col min="15413" max="15414" width="0" style="34" hidden="1" customWidth="1"/>
    <col min="15415" max="15415" width="13.42578125" style="34" customWidth="1"/>
    <col min="15416" max="15417" width="0" style="34" hidden="1" customWidth="1"/>
    <col min="15418" max="15418" width="13.42578125" style="34" customWidth="1"/>
    <col min="15419" max="15420" width="0" style="34" hidden="1" customWidth="1"/>
    <col min="15421" max="15421" width="13.42578125" style="34" customWidth="1"/>
    <col min="15422" max="15423" width="0" style="34" hidden="1" customWidth="1"/>
    <col min="15424" max="15424" width="13.42578125" style="34" customWidth="1"/>
    <col min="15425" max="15426" width="0" style="34" hidden="1" customWidth="1"/>
    <col min="15427" max="15427" width="13.42578125" style="34" customWidth="1"/>
    <col min="15428" max="15429" width="0" style="34" hidden="1" customWidth="1"/>
    <col min="15430" max="15430" width="13.42578125" style="34" customWidth="1"/>
    <col min="15431" max="15432" width="0" style="34" hidden="1" customWidth="1"/>
    <col min="15433" max="15433" width="13.42578125" style="34" customWidth="1"/>
    <col min="15434" max="15435" width="0" style="34" hidden="1" customWidth="1"/>
    <col min="15436" max="15436" width="13.42578125" style="34" customWidth="1"/>
    <col min="15437" max="15438" width="0" style="34" hidden="1" customWidth="1"/>
    <col min="15439" max="15439" width="13.42578125" style="34" customWidth="1"/>
    <col min="15440" max="15441" width="0" style="34" hidden="1" customWidth="1"/>
    <col min="15442" max="15442" width="13.42578125" style="34" customWidth="1"/>
    <col min="15443" max="15444" width="0" style="34" hidden="1" customWidth="1"/>
    <col min="15445" max="15445" width="13.42578125" style="34" customWidth="1"/>
    <col min="15446" max="15447" width="0" style="34" hidden="1" customWidth="1"/>
    <col min="15448" max="15449" width="13.42578125" style="34" customWidth="1"/>
    <col min="15450" max="15451" width="0" style="34" hidden="1" customWidth="1"/>
    <col min="15452" max="15452" width="13.42578125" style="34" customWidth="1"/>
    <col min="15453" max="15454" width="0" style="34" hidden="1" customWidth="1"/>
    <col min="15455" max="15455" width="13.42578125" style="34" customWidth="1"/>
    <col min="15456" max="15457" width="0" style="34" hidden="1" customWidth="1"/>
    <col min="15458" max="15458" width="13.42578125" style="34" customWidth="1"/>
    <col min="15459" max="15460" width="0" style="34" hidden="1" customWidth="1"/>
    <col min="15461" max="15461" width="13.42578125" style="34" customWidth="1"/>
    <col min="15462" max="15463" width="0" style="34" hidden="1" customWidth="1"/>
    <col min="15464" max="15464" width="13.28515625" style="34" customWidth="1"/>
    <col min="15465" max="15466" width="0" style="34" hidden="1" customWidth="1"/>
    <col min="15467" max="15467" width="12.85546875" style="34" customWidth="1"/>
    <col min="15468" max="15468" width="13.42578125" style="34" customWidth="1"/>
    <col min="15469" max="15470" width="0" style="34" hidden="1" customWidth="1"/>
    <col min="15471" max="15471" width="13.42578125" style="34" customWidth="1"/>
    <col min="15472" max="15473" width="0" style="34" hidden="1" customWidth="1"/>
    <col min="15474" max="15475" width="13.42578125" style="34" customWidth="1"/>
    <col min="15476" max="15477" width="0" style="34" hidden="1" customWidth="1"/>
    <col min="15478" max="15478" width="13.42578125" style="34" customWidth="1"/>
    <col min="15479" max="15480" width="0" style="34" hidden="1" customWidth="1"/>
    <col min="15481" max="15482" width="13.42578125" style="34" customWidth="1"/>
    <col min="15483" max="15484" width="0" style="34" hidden="1" customWidth="1"/>
    <col min="15485" max="15485" width="13.42578125" style="34" customWidth="1"/>
    <col min="15486" max="15487" width="0" style="34" hidden="1" customWidth="1"/>
    <col min="15488" max="15489" width="13.42578125" style="34" customWidth="1"/>
    <col min="15490" max="15491" width="0" style="34" hidden="1" customWidth="1"/>
    <col min="15492" max="15492" width="13.42578125" style="34" customWidth="1"/>
    <col min="15493" max="15494" width="0" style="34" hidden="1" customWidth="1"/>
    <col min="15495" max="15495" width="13.42578125" style="34" customWidth="1"/>
    <col min="15496" max="15497" width="0" style="34" hidden="1" customWidth="1"/>
    <col min="15498" max="15498" width="13.42578125" style="34" customWidth="1"/>
    <col min="15499" max="15500" width="0" style="34" hidden="1" customWidth="1"/>
    <col min="15501" max="15501" width="13.42578125" style="34" customWidth="1"/>
    <col min="15502" max="15503" width="0" style="34" hidden="1" customWidth="1"/>
    <col min="15504" max="15504" width="13.42578125" style="34" customWidth="1"/>
    <col min="15505" max="15506" width="0" style="34" hidden="1" customWidth="1"/>
    <col min="15507" max="15507" width="13.5703125" style="34" customWidth="1"/>
    <col min="15508" max="15509" width="0" style="34" hidden="1" customWidth="1"/>
    <col min="15510" max="15510" width="13.42578125" style="34" customWidth="1"/>
    <col min="15511" max="15512" width="0" style="34" hidden="1" customWidth="1"/>
    <col min="15513" max="15513" width="13.42578125" style="34" customWidth="1"/>
    <col min="15514" max="15515" width="0" style="34" hidden="1" customWidth="1"/>
    <col min="15516" max="15516" width="13.42578125" style="34" customWidth="1"/>
    <col min="15517" max="15518" width="0" style="34" hidden="1" customWidth="1"/>
    <col min="15519" max="15522" width="13.42578125" style="34" customWidth="1"/>
    <col min="15523" max="15524" width="0" style="34" hidden="1" customWidth="1"/>
    <col min="15525" max="15525" width="13.42578125" style="34" customWidth="1"/>
    <col min="15526" max="15527" width="0" style="34" hidden="1" customWidth="1"/>
    <col min="15528" max="15528" width="13.42578125" style="34" customWidth="1"/>
    <col min="15529" max="15530" width="0" style="34" hidden="1" customWidth="1"/>
    <col min="15531" max="15534" width="13.42578125" style="34" customWidth="1"/>
    <col min="15535" max="15536" width="0" style="34" hidden="1" customWidth="1"/>
    <col min="15537" max="15537" width="13.42578125" style="34" customWidth="1"/>
    <col min="15538" max="15539" width="0" style="34" hidden="1" customWidth="1"/>
    <col min="15540" max="15540" width="13.42578125" style="34" customWidth="1"/>
    <col min="15541" max="15542" width="0" style="34" hidden="1" customWidth="1"/>
    <col min="15543" max="15543" width="13.42578125" style="34" customWidth="1"/>
    <col min="15544" max="15545" width="0" style="34" hidden="1" customWidth="1"/>
    <col min="15546" max="15546" width="13.42578125" style="34" customWidth="1"/>
    <col min="15547" max="15548" width="0" style="34" hidden="1" customWidth="1"/>
    <col min="15549" max="15556" width="13.42578125" style="34" customWidth="1"/>
    <col min="15557" max="15557" width="5.28515625" style="34" customWidth="1"/>
    <col min="15558" max="15558" width="8" style="34" customWidth="1"/>
    <col min="15559" max="15623" width="13.42578125" style="34" customWidth="1"/>
    <col min="15624" max="15624" width="6.140625" style="34" customWidth="1"/>
    <col min="15625" max="15664" width="13.42578125" style="34"/>
    <col min="15665" max="15665" width="21.85546875" style="34" customWidth="1"/>
    <col min="15666" max="15668" width="13.42578125" style="34" customWidth="1"/>
    <col min="15669" max="15670" width="0" style="34" hidden="1" customWidth="1"/>
    <col min="15671" max="15671" width="13.42578125" style="34" customWidth="1"/>
    <col min="15672" max="15673" width="0" style="34" hidden="1" customWidth="1"/>
    <col min="15674" max="15674" width="13.42578125" style="34" customWidth="1"/>
    <col min="15675" max="15676" width="0" style="34" hidden="1" customWidth="1"/>
    <col min="15677" max="15677" width="13.42578125" style="34" customWidth="1"/>
    <col min="15678" max="15679" width="0" style="34" hidden="1" customWidth="1"/>
    <col min="15680" max="15680" width="13.42578125" style="34" customWidth="1"/>
    <col min="15681" max="15682" width="0" style="34" hidden="1" customWidth="1"/>
    <col min="15683" max="15683" width="13.42578125" style="34" customWidth="1"/>
    <col min="15684" max="15685" width="0" style="34" hidden="1" customWidth="1"/>
    <col min="15686" max="15686" width="13.42578125" style="34" customWidth="1"/>
    <col min="15687" max="15688" width="0" style="34" hidden="1" customWidth="1"/>
    <col min="15689" max="15689" width="13.42578125" style="34" customWidth="1"/>
    <col min="15690" max="15691" width="0" style="34" hidden="1" customWidth="1"/>
    <col min="15692" max="15692" width="13.42578125" style="34" customWidth="1"/>
    <col min="15693" max="15694" width="0" style="34" hidden="1" customWidth="1"/>
    <col min="15695" max="15695" width="13.42578125" style="34" customWidth="1"/>
    <col min="15696" max="15697" width="0" style="34" hidden="1" customWidth="1"/>
    <col min="15698" max="15698" width="13.42578125" style="34" customWidth="1"/>
    <col min="15699" max="15700" width="0" style="34" hidden="1" customWidth="1"/>
    <col min="15701" max="15701" width="13.42578125" style="34" customWidth="1"/>
    <col min="15702" max="15703" width="0" style="34" hidden="1" customWidth="1"/>
    <col min="15704" max="15705" width="13.42578125" style="34" customWidth="1"/>
    <col min="15706" max="15707" width="0" style="34" hidden="1" customWidth="1"/>
    <col min="15708" max="15708" width="13.42578125" style="34" customWidth="1"/>
    <col min="15709" max="15710" width="0" style="34" hidden="1" customWidth="1"/>
    <col min="15711" max="15711" width="13.42578125" style="34" customWidth="1"/>
    <col min="15712" max="15713" width="0" style="34" hidden="1" customWidth="1"/>
    <col min="15714" max="15714" width="13.42578125" style="34" customWidth="1"/>
    <col min="15715" max="15716" width="0" style="34" hidden="1" customWidth="1"/>
    <col min="15717" max="15717" width="13.42578125" style="34" customWidth="1"/>
    <col min="15718" max="15719" width="0" style="34" hidden="1" customWidth="1"/>
    <col min="15720" max="15720" width="13.28515625" style="34" customWidth="1"/>
    <col min="15721" max="15722" width="0" style="34" hidden="1" customWidth="1"/>
    <col min="15723" max="15723" width="12.85546875" style="34" customWidth="1"/>
    <col min="15724" max="15724" width="13.42578125" style="34" customWidth="1"/>
    <col min="15725" max="15726" width="0" style="34" hidden="1" customWidth="1"/>
    <col min="15727" max="15727" width="13.42578125" style="34" customWidth="1"/>
    <col min="15728" max="15729" width="0" style="34" hidden="1" customWidth="1"/>
    <col min="15730" max="15731" width="13.42578125" style="34" customWidth="1"/>
    <col min="15732" max="15733" width="0" style="34" hidden="1" customWidth="1"/>
    <col min="15734" max="15734" width="13.42578125" style="34" customWidth="1"/>
    <col min="15735" max="15736" width="0" style="34" hidden="1" customWidth="1"/>
    <col min="15737" max="15738" width="13.42578125" style="34" customWidth="1"/>
    <col min="15739" max="15740" width="0" style="34" hidden="1" customWidth="1"/>
    <col min="15741" max="15741" width="13.42578125" style="34" customWidth="1"/>
    <col min="15742" max="15743" width="0" style="34" hidden="1" customWidth="1"/>
    <col min="15744" max="15745" width="13.42578125" style="34" customWidth="1"/>
    <col min="15746" max="15747" width="0" style="34" hidden="1" customWidth="1"/>
    <col min="15748" max="15748" width="13.42578125" style="34" customWidth="1"/>
    <col min="15749" max="15750" width="0" style="34" hidden="1" customWidth="1"/>
    <col min="15751" max="15751" width="13.42578125" style="34" customWidth="1"/>
    <col min="15752" max="15753" width="0" style="34" hidden="1" customWidth="1"/>
    <col min="15754" max="15754" width="13.42578125" style="34" customWidth="1"/>
    <col min="15755" max="15756" width="0" style="34" hidden="1" customWidth="1"/>
    <col min="15757" max="15757" width="13.42578125" style="34" customWidth="1"/>
    <col min="15758" max="15759" width="0" style="34" hidden="1" customWidth="1"/>
    <col min="15760" max="15760" width="13.42578125" style="34" customWidth="1"/>
    <col min="15761" max="15762" width="0" style="34" hidden="1" customWidth="1"/>
    <col min="15763" max="15763" width="13.5703125" style="34" customWidth="1"/>
    <col min="15764" max="15765" width="0" style="34" hidden="1" customWidth="1"/>
    <col min="15766" max="15766" width="13.42578125" style="34" customWidth="1"/>
    <col min="15767" max="15768" width="0" style="34" hidden="1" customWidth="1"/>
    <col min="15769" max="15769" width="13.42578125" style="34" customWidth="1"/>
    <col min="15770" max="15771" width="0" style="34" hidden="1" customWidth="1"/>
    <col min="15772" max="15772" width="13.42578125" style="34" customWidth="1"/>
    <col min="15773" max="15774" width="0" style="34" hidden="1" customWidth="1"/>
    <col min="15775" max="15778" width="13.42578125" style="34" customWidth="1"/>
    <col min="15779" max="15780" width="0" style="34" hidden="1" customWidth="1"/>
    <col min="15781" max="15781" width="13.42578125" style="34" customWidth="1"/>
    <col min="15782" max="15783" width="0" style="34" hidden="1" customWidth="1"/>
    <col min="15784" max="15784" width="13.42578125" style="34" customWidth="1"/>
    <col min="15785" max="15786" width="0" style="34" hidden="1" customWidth="1"/>
    <col min="15787" max="15790" width="13.42578125" style="34" customWidth="1"/>
    <col min="15791" max="15792" width="0" style="34" hidden="1" customWidth="1"/>
    <col min="15793" max="15793" width="13.42578125" style="34" customWidth="1"/>
    <col min="15794" max="15795" width="0" style="34" hidden="1" customWidth="1"/>
    <col min="15796" max="15796" width="13.42578125" style="34" customWidth="1"/>
    <col min="15797" max="15798" width="0" style="34" hidden="1" customWidth="1"/>
    <col min="15799" max="15799" width="13.42578125" style="34" customWidth="1"/>
    <col min="15800" max="15801" width="0" style="34" hidden="1" customWidth="1"/>
    <col min="15802" max="15802" width="13.42578125" style="34" customWidth="1"/>
    <col min="15803" max="15804" width="0" style="34" hidden="1" customWidth="1"/>
    <col min="15805" max="15812" width="13.42578125" style="34" customWidth="1"/>
    <col min="15813" max="15813" width="5.28515625" style="34" customWidth="1"/>
    <col min="15814" max="15814" width="8" style="34" customWidth="1"/>
    <col min="15815" max="15879" width="13.42578125" style="34" customWidth="1"/>
    <col min="15880" max="15880" width="6.140625" style="34" customWidth="1"/>
    <col min="15881" max="15920" width="13.42578125" style="34"/>
    <col min="15921" max="15921" width="21.85546875" style="34" customWidth="1"/>
    <col min="15922" max="15924" width="13.42578125" style="34" customWidth="1"/>
    <col min="15925" max="15926" width="0" style="34" hidden="1" customWidth="1"/>
    <col min="15927" max="15927" width="13.42578125" style="34" customWidth="1"/>
    <col min="15928" max="15929" width="0" style="34" hidden="1" customWidth="1"/>
    <col min="15930" max="15930" width="13.42578125" style="34" customWidth="1"/>
    <col min="15931" max="15932" width="0" style="34" hidden="1" customWidth="1"/>
    <col min="15933" max="15933" width="13.42578125" style="34" customWidth="1"/>
    <col min="15934" max="15935" width="0" style="34" hidden="1" customWidth="1"/>
    <col min="15936" max="15936" width="13.42578125" style="34" customWidth="1"/>
    <col min="15937" max="15938" width="0" style="34" hidden="1" customWidth="1"/>
    <col min="15939" max="15939" width="13.42578125" style="34" customWidth="1"/>
    <col min="15940" max="15941" width="0" style="34" hidden="1" customWidth="1"/>
    <col min="15942" max="15942" width="13.42578125" style="34" customWidth="1"/>
    <col min="15943" max="15944" width="0" style="34" hidden="1" customWidth="1"/>
    <col min="15945" max="15945" width="13.42578125" style="34" customWidth="1"/>
    <col min="15946" max="15947" width="0" style="34" hidden="1" customWidth="1"/>
    <col min="15948" max="15948" width="13.42578125" style="34" customWidth="1"/>
    <col min="15949" max="15950" width="0" style="34" hidden="1" customWidth="1"/>
    <col min="15951" max="15951" width="13.42578125" style="34" customWidth="1"/>
    <col min="15952" max="15953" width="0" style="34" hidden="1" customWidth="1"/>
    <col min="15954" max="15954" width="13.42578125" style="34" customWidth="1"/>
    <col min="15955" max="15956" width="0" style="34" hidden="1" customWidth="1"/>
    <col min="15957" max="15957" width="13.42578125" style="34" customWidth="1"/>
    <col min="15958" max="15959" width="0" style="34" hidden="1" customWidth="1"/>
    <col min="15960" max="15961" width="13.42578125" style="34" customWidth="1"/>
    <col min="15962" max="15963" width="0" style="34" hidden="1" customWidth="1"/>
    <col min="15964" max="15964" width="13.42578125" style="34" customWidth="1"/>
    <col min="15965" max="15966" width="0" style="34" hidden="1" customWidth="1"/>
    <col min="15967" max="15967" width="13.42578125" style="34" customWidth="1"/>
    <col min="15968" max="15969" width="0" style="34" hidden="1" customWidth="1"/>
    <col min="15970" max="15970" width="13.42578125" style="34" customWidth="1"/>
    <col min="15971" max="15972" width="0" style="34" hidden="1" customWidth="1"/>
    <col min="15973" max="15973" width="13.42578125" style="34" customWidth="1"/>
    <col min="15974" max="15975" width="0" style="34" hidden="1" customWidth="1"/>
    <col min="15976" max="15976" width="13.28515625" style="34" customWidth="1"/>
    <col min="15977" max="15978" width="0" style="34" hidden="1" customWidth="1"/>
    <col min="15979" max="15979" width="12.85546875" style="34" customWidth="1"/>
    <col min="15980" max="15980" width="13.42578125" style="34" customWidth="1"/>
    <col min="15981" max="15982" width="0" style="34" hidden="1" customWidth="1"/>
    <col min="15983" max="15983" width="13.42578125" style="34" customWidth="1"/>
    <col min="15984" max="15985" width="0" style="34" hidden="1" customWidth="1"/>
    <col min="15986" max="15987" width="13.42578125" style="34" customWidth="1"/>
    <col min="15988" max="15989" width="0" style="34" hidden="1" customWidth="1"/>
    <col min="15990" max="15990" width="13.42578125" style="34" customWidth="1"/>
    <col min="15991" max="15992" width="0" style="34" hidden="1" customWidth="1"/>
    <col min="15993" max="15994" width="13.42578125" style="34" customWidth="1"/>
    <col min="15995" max="15996" width="0" style="34" hidden="1" customWidth="1"/>
    <col min="15997" max="15997" width="13.42578125" style="34" customWidth="1"/>
    <col min="15998" max="15999" width="0" style="34" hidden="1" customWidth="1"/>
    <col min="16000" max="16001" width="13.42578125" style="34" customWidth="1"/>
    <col min="16002" max="16003" width="0" style="34" hidden="1" customWidth="1"/>
    <col min="16004" max="16004" width="13.42578125" style="34" customWidth="1"/>
    <col min="16005" max="16006" width="0" style="34" hidden="1" customWidth="1"/>
    <col min="16007" max="16007" width="13.42578125" style="34" customWidth="1"/>
    <col min="16008" max="16009" width="0" style="34" hidden="1" customWidth="1"/>
    <col min="16010" max="16010" width="13.42578125" style="34" customWidth="1"/>
    <col min="16011" max="16012" width="0" style="34" hidden="1" customWidth="1"/>
    <col min="16013" max="16013" width="13.42578125" style="34" customWidth="1"/>
    <col min="16014" max="16015" width="0" style="34" hidden="1" customWidth="1"/>
    <col min="16016" max="16016" width="13.42578125" style="34" customWidth="1"/>
    <col min="16017" max="16018" width="0" style="34" hidden="1" customWidth="1"/>
    <col min="16019" max="16019" width="13.5703125" style="34" customWidth="1"/>
    <col min="16020" max="16021" width="0" style="34" hidden="1" customWidth="1"/>
    <col min="16022" max="16022" width="13.42578125" style="34" customWidth="1"/>
    <col min="16023" max="16024" width="0" style="34" hidden="1" customWidth="1"/>
    <col min="16025" max="16025" width="13.42578125" style="34" customWidth="1"/>
    <col min="16026" max="16027" width="0" style="34" hidden="1" customWidth="1"/>
    <col min="16028" max="16028" width="13.42578125" style="34" customWidth="1"/>
    <col min="16029" max="16030" width="0" style="34" hidden="1" customWidth="1"/>
    <col min="16031" max="16034" width="13.42578125" style="34" customWidth="1"/>
    <col min="16035" max="16036" width="0" style="34" hidden="1" customWidth="1"/>
    <col min="16037" max="16037" width="13.42578125" style="34" customWidth="1"/>
    <col min="16038" max="16039" width="0" style="34" hidden="1" customWidth="1"/>
    <col min="16040" max="16040" width="13.42578125" style="34" customWidth="1"/>
    <col min="16041" max="16042" width="0" style="34" hidden="1" customWidth="1"/>
    <col min="16043" max="16046" width="13.42578125" style="34" customWidth="1"/>
    <col min="16047" max="16048" width="0" style="34" hidden="1" customWidth="1"/>
    <col min="16049" max="16049" width="13.42578125" style="34" customWidth="1"/>
    <col min="16050" max="16051" width="0" style="34" hidden="1" customWidth="1"/>
    <col min="16052" max="16052" width="13.42578125" style="34" customWidth="1"/>
    <col min="16053" max="16054" width="0" style="34" hidden="1" customWidth="1"/>
    <col min="16055" max="16055" width="13.42578125" style="34" customWidth="1"/>
    <col min="16056" max="16057" width="0" style="34" hidden="1" customWidth="1"/>
    <col min="16058" max="16058" width="13.42578125" style="34" customWidth="1"/>
    <col min="16059" max="16060" width="0" style="34" hidden="1" customWidth="1"/>
    <col min="16061" max="16068" width="13.42578125" style="34" customWidth="1"/>
    <col min="16069" max="16069" width="5.28515625" style="34" customWidth="1"/>
    <col min="16070" max="16070" width="8" style="34" customWidth="1"/>
    <col min="16071" max="16135" width="13.42578125" style="34" customWidth="1"/>
    <col min="16136" max="16136" width="6.140625" style="34" customWidth="1"/>
    <col min="16137" max="16384" width="13.42578125" style="34"/>
  </cols>
  <sheetData>
    <row r="1" spans="1:39" s="33" customFormat="1" ht="15" customHeight="1">
      <c r="A1" s="32"/>
      <c r="F1" s="100" t="s">
        <v>439</v>
      </c>
      <c r="G1" s="100"/>
      <c r="H1" s="100"/>
      <c r="I1" s="100"/>
      <c r="J1" s="100"/>
      <c r="K1" s="100"/>
      <c r="L1" s="100"/>
      <c r="M1" s="100"/>
      <c r="N1" s="100"/>
      <c r="O1" s="100"/>
      <c r="P1" s="100"/>
      <c r="Q1" s="100"/>
      <c r="R1" s="100"/>
      <c r="W1" s="101"/>
      <c r="X1" s="101"/>
      <c r="AG1" s="99" t="s">
        <v>443</v>
      </c>
      <c r="AH1" s="99"/>
      <c r="AI1" s="99"/>
      <c r="AJ1" s="99"/>
      <c r="AK1" s="100" t="s">
        <v>457</v>
      </c>
      <c r="AL1" s="100" t="s">
        <v>428</v>
      </c>
      <c r="AM1" s="100"/>
    </row>
    <row r="2" spans="1:39" s="33" customFormat="1" ht="12.75">
      <c r="A2" s="32"/>
      <c r="F2" s="100"/>
      <c r="G2" s="100"/>
      <c r="H2" s="100"/>
      <c r="I2" s="100"/>
      <c r="J2" s="100"/>
      <c r="K2" s="100"/>
      <c r="L2" s="100"/>
      <c r="M2" s="100"/>
      <c r="N2" s="100"/>
      <c r="O2" s="100"/>
      <c r="P2" s="100"/>
      <c r="Q2" s="100"/>
      <c r="R2" s="100"/>
      <c r="W2" s="101"/>
      <c r="X2" s="101"/>
      <c r="AG2" s="99"/>
      <c r="AH2" s="99"/>
      <c r="AI2" s="99"/>
      <c r="AJ2" s="99"/>
      <c r="AK2" s="100"/>
      <c r="AL2" s="100"/>
      <c r="AM2" s="100"/>
    </row>
    <row r="3" spans="1:39" s="43" customFormat="1" ht="27.75" customHeight="1">
      <c r="A3" s="98" t="s">
        <v>355</v>
      </c>
      <c r="F3" s="102" t="s">
        <v>467</v>
      </c>
      <c r="G3" s="44"/>
      <c r="H3" s="44"/>
      <c r="I3" s="44"/>
      <c r="J3" s="44"/>
      <c r="K3" s="102" t="s">
        <v>442</v>
      </c>
      <c r="L3" s="44"/>
      <c r="M3" s="44"/>
      <c r="N3" s="44"/>
      <c r="O3" s="44"/>
      <c r="P3" s="44"/>
      <c r="Q3" s="44"/>
      <c r="R3" s="102" t="s">
        <v>441</v>
      </c>
      <c r="S3" s="53"/>
      <c r="T3" s="53"/>
      <c r="U3" s="53"/>
      <c r="V3" s="53"/>
      <c r="W3" s="54"/>
      <c r="X3" s="54"/>
      <c r="Y3" s="53"/>
      <c r="Z3" s="53"/>
      <c r="AA3" s="53"/>
      <c r="AB3" s="53"/>
      <c r="AC3" s="53"/>
      <c r="AD3" s="53"/>
      <c r="AE3" s="53"/>
      <c r="AF3" s="53"/>
      <c r="AG3" s="105" t="s">
        <v>444</v>
      </c>
      <c r="AH3" s="105" t="s">
        <v>445</v>
      </c>
      <c r="AI3" s="105" t="s">
        <v>446</v>
      </c>
      <c r="AJ3" s="105" t="s">
        <v>447</v>
      </c>
      <c r="AK3" s="104" t="s">
        <v>354</v>
      </c>
      <c r="AL3" s="103" t="s">
        <v>437</v>
      </c>
      <c r="AM3" s="103" t="s">
        <v>436</v>
      </c>
    </row>
    <row r="4" spans="1:39" s="43" customFormat="1" ht="23.25" customHeight="1">
      <c r="A4" s="98"/>
      <c r="F4" s="102"/>
      <c r="G4" s="44"/>
      <c r="H4" s="44"/>
      <c r="I4" s="44"/>
      <c r="J4" s="44"/>
      <c r="K4" s="102"/>
      <c r="L4" s="44"/>
      <c r="M4" s="44"/>
      <c r="N4" s="44"/>
      <c r="O4" s="44"/>
      <c r="P4" s="44"/>
      <c r="Q4" s="44"/>
      <c r="R4" s="102"/>
      <c r="S4" s="53"/>
      <c r="T4" s="53"/>
      <c r="U4" s="53"/>
      <c r="V4" s="53"/>
      <c r="W4" s="54"/>
      <c r="X4" s="54"/>
      <c r="Y4" s="53"/>
      <c r="Z4" s="53"/>
      <c r="AA4" s="53"/>
      <c r="AB4" s="53"/>
      <c r="AC4" s="53"/>
      <c r="AD4" s="53"/>
      <c r="AE4" s="53"/>
      <c r="AF4" s="53"/>
      <c r="AG4" s="106"/>
      <c r="AH4" s="106"/>
      <c r="AI4" s="106"/>
      <c r="AJ4" s="105"/>
      <c r="AK4" s="104"/>
      <c r="AL4" s="103"/>
      <c r="AM4" s="103"/>
    </row>
    <row r="5" spans="1:39">
      <c r="A5" s="34" t="s">
        <v>37</v>
      </c>
      <c r="D5" s="36"/>
      <c r="E5" s="36"/>
      <c r="F5" s="55"/>
      <c r="G5" s="56"/>
      <c r="H5" s="56"/>
      <c r="I5" s="56"/>
      <c r="J5" s="56"/>
      <c r="K5" s="57"/>
      <c r="L5" s="56"/>
      <c r="M5" s="56"/>
      <c r="N5" s="56"/>
      <c r="O5" s="56"/>
      <c r="P5" s="56"/>
      <c r="Q5" s="56"/>
      <c r="R5" s="63"/>
      <c r="S5" s="63"/>
      <c r="T5" s="63"/>
      <c r="U5" s="63"/>
      <c r="V5" s="63"/>
      <c r="W5" s="64"/>
      <c r="X5" s="64"/>
      <c r="Y5" s="63"/>
      <c r="Z5" s="63"/>
      <c r="AA5" s="59"/>
      <c r="AB5" s="59"/>
      <c r="AC5" s="59"/>
      <c r="AD5" s="59"/>
      <c r="AE5" s="59"/>
      <c r="AF5" s="59"/>
      <c r="AG5" s="74"/>
      <c r="AH5" s="79">
        <v>0.41176470588235292</v>
      </c>
      <c r="AI5" s="65">
        <v>1.05</v>
      </c>
      <c r="AJ5" s="92"/>
      <c r="AK5" s="59">
        <v>1.7</v>
      </c>
      <c r="AL5" s="94">
        <v>31.75099053654241</v>
      </c>
      <c r="AM5" s="94">
        <v>1167.3596846948089</v>
      </c>
    </row>
    <row r="6" spans="1:39">
      <c r="A6" s="34" t="s">
        <v>39</v>
      </c>
      <c r="D6" s="36"/>
      <c r="E6" s="36"/>
      <c r="F6" s="55"/>
      <c r="G6" s="56"/>
      <c r="H6" s="56"/>
      <c r="I6" s="56"/>
      <c r="J6" s="56"/>
      <c r="K6" s="57"/>
      <c r="L6" s="56"/>
      <c r="M6" s="56"/>
      <c r="N6" s="56"/>
      <c r="O6" s="56"/>
      <c r="P6" s="56"/>
      <c r="Q6" s="56"/>
      <c r="R6" s="63"/>
      <c r="S6" s="63"/>
      <c r="T6" s="63"/>
      <c r="U6" s="63"/>
      <c r="V6" s="63"/>
      <c r="W6" s="64"/>
      <c r="X6" s="64"/>
      <c r="Y6" s="63"/>
      <c r="Z6" s="63"/>
      <c r="AA6" s="59"/>
      <c r="AB6" s="59"/>
      <c r="AC6" s="59"/>
      <c r="AD6" s="59"/>
      <c r="AE6" s="59"/>
      <c r="AF6" s="59"/>
      <c r="AG6" s="73"/>
      <c r="AH6" s="80">
        <v>0.86882326885341499</v>
      </c>
      <c r="AI6" s="80">
        <v>1.1000000000000001</v>
      </c>
      <c r="AJ6" s="84">
        <v>2.166666666666667</v>
      </c>
      <c r="AK6" s="59"/>
      <c r="AL6" s="94">
        <v>21.234327902862287</v>
      </c>
      <c r="AM6" s="94">
        <v>7046.191075271463</v>
      </c>
    </row>
    <row r="7" spans="1:39">
      <c r="A7" s="34" t="s">
        <v>41</v>
      </c>
      <c r="B7" s="34" t="e">
        <f>IF(#REF!=1,#REF!)</f>
        <v>#REF!</v>
      </c>
      <c r="C7" s="34" t="e">
        <f>IF(#REF!=2,#REF!)</f>
        <v>#REF!</v>
      </c>
      <c r="D7" s="34" t="e">
        <f>IF(#REF!=1,#REF!)</f>
        <v>#REF!</v>
      </c>
      <c r="E7" s="34" t="e">
        <f>IF(#REF!=2,#REF!)</f>
        <v>#REF!</v>
      </c>
      <c r="F7" s="55">
        <v>1962</v>
      </c>
      <c r="G7" s="58" t="e">
        <f>IF(#REF!=1,F7)</f>
        <v>#REF!</v>
      </c>
      <c r="H7" s="58" t="e">
        <f>IF(#REF!=2,F7)</f>
        <v>#REF!</v>
      </c>
      <c r="I7" s="58" t="e">
        <f>IF(#REF!=1,#REF!)</f>
        <v>#REF!</v>
      </c>
      <c r="J7" s="58" t="e">
        <f>IF(#REF!=2,#REF!)</f>
        <v>#REF!</v>
      </c>
      <c r="K7" s="55">
        <v>1962</v>
      </c>
      <c r="L7" s="58" t="e">
        <f>IF(#REF!=1,K7)</f>
        <v>#REF!</v>
      </c>
      <c r="M7" s="58" t="e">
        <f>IF(#REF!=2,K7)</f>
        <v>#REF!</v>
      </c>
      <c r="N7" s="58" t="e">
        <f>IF(#REF!=1,#REF!)</f>
        <v>#REF!</v>
      </c>
      <c r="O7" s="58" t="e">
        <f>IF(#REF!=2,#REF!)</f>
        <v>#REF!</v>
      </c>
      <c r="P7" s="58" t="e">
        <f>IF(#REF!=1,#REF!)</f>
        <v>#REF!</v>
      </c>
      <c r="Q7" s="58" t="e">
        <f>IF(#REF!=2,#REF!)</f>
        <v>#REF!</v>
      </c>
      <c r="R7" s="59"/>
      <c r="S7" s="59" t="e">
        <f>IF(#REF!=1,R7)</f>
        <v>#REF!</v>
      </c>
      <c r="T7" s="59" t="e">
        <f>IF(#REF!=2,R7)</f>
        <v>#REF!</v>
      </c>
      <c r="U7" s="59" t="e">
        <f>IF(#REF!=1,#REF!)</f>
        <v>#REF!</v>
      </c>
      <c r="V7" s="59" t="e">
        <f>IF(#REF!=2,#REF!)</f>
        <v>#REF!</v>
      </c>
      <c r="W7" s="66" t="e">
        <f>IF(#REF!=1,#REF!)</f>
        <v>#REF!</v>
      </c>
      <c r="X7" s="66" t="e">
        <f>IF(#REF!=2,#REF!)</f>
        <v>#REF!</v>
      </c>
      <c r="Y7" s="59" t="e">
        <f>IF(#REF!=1,#REF!)</f>
        <v>#REF!</v>
      </c>
      <c r="Z7" s="59" t="e">
        <f>IF(#REF!=2,#REF!)</f>
        <v>#REF!</v>
      </c>
      <c r="AA7" s="59" t="e">
        <f>IF(#REF!=1,#REF!)</f>
        <v>#REF!</v>
      </c>
      <c r="AB7" s="59" t="e">
        <f>IF(#REF!=2,#REF!)</f>
        <v>#REF!</v>
      </c>
      <c r="AC7" s="59" t="e">
        <f>IF(#REF!=1,#REF!)</f>
        <v>#REF!</v>
      </c>
      <c r="AD7" s="59" t="e">
        <f>IF(#REF!=2,#REF!)</f>
        <v>#REF!</v>
      </c>
      <c r="AE7" s="59" t="e">
        <f>IF(#REF!=1,#REF!)</f>
        <v>#REF!</v>
      </c>
      <c r="AF7" s="59" t="e">
        <f>IF(#REF!=2,#REF!)</f>
        <v>#REF!</v>
      </c>
      <c r="AG7" s="75">
        <v>12.2</v>
      </c>
      <c r="AH7" s="80">
        <v>0.76272414045227221</v>
      </c>
      <c r="AI7" s="86">
        <v>1.05</v>
      </c>
      <c r="AJ7" s="84">
        <v>2.75</v>
      </c>
      <c r="AK7" s="59">
        <v>5.4</v>
      </c>
      <c r="AL7" s="94">
        <v>8.0129956898941934</v>
      </c>
      <c r="AM7" s="94">
        <v>12387.168827672889</v>
      </c>
    </row>
    <row r="8" spans="1:39">
      <c r="A8" s="34" t="s">
        <v>358</v>
      </c>
      <c r="B8" s="34" t="e">
        <f>IF(#REF!=1,#REF!)</f>
        <v>#REF!</v>
      </c>
      <c r="C8" s="34" t="e">
        <f>IF(#REF!=2,#REF!)</f>
        <v>#REF!</v>
      </c>
      <c r="D8" s="34" t="e">
        <f>IF(#REF!=1,#REF!)</f>
        <v>#REF!</v>
      </c>
      <c r="E8" s="34" t="e">
        <f>IF(#REF!=2,#REF!)</f>
        <v>#REF!</v>
      </c>
      <c r="F8" s="55"/>
      <c r="G8" s="39" t="e">
        <f>IF(#REF!=1,F8)</f>
        <v>#REF!</v>
      </c>
      <c r="H8" s="39" t="e">
        <f>IF(#REF!=2,F8)</f>
        <v>#REF!</v>
      </c>
      <c r="I8" s="39" t="e">
        <f>IF(#REF!=1,#REF!)</f>
        <v>#REF!</v>
      </c>
      <c r="J8" s="39" t="e">
        <f>IF(#REF!=2,#REF!)</f>
        <v>#REF!</v>
      </c>
      <c r="K8" s="40"/>
      <c r="L8" s="39" t="e">
        <f>IF(#REF!=1,K8)</f>
        <v>#REF!</v>
      </c>
      <c r="M8" s="39" t="e">
        <f>IF(#REF!=2,K8)</f>
        <v>#REF!</v>
      </c>
      <c r="N8" s="58" t="e">
        <f>IF(#REF!=1,#REF!)</f>
        <v>#REF!</v>
      </c>
      <c r="O8" s="58" t="e">
        <f>IF(#REF!=2,#REF!)</f>
        <v>#REF!</v>
      </c>
      <c r="P8" s="58" t="e">
        <f>IF(#REF!=1,#REF!)</f>
        <v>#REF!</v>
      </c>
      <c r="Q8" s="58" t="e">
        <f>IF(#REF!=2,#REF!)</f>
        <v>#REF!</v>
      </c>
      <c r="R8" s="59"/>
      <c r="S8" s="59" t="e">
        <f>IF(#REF!=1,R8)</f>
        <v>#REF!</v>
      </c>
      <c r="T8" s="59" t="e">
        <f>IF(#REF!=2,R8)</f>
        <v>#REF!</v>
      </c>
      <c r="U8" s="67" t="e">
        <f>IF(#REF!=1,#REF!)</f>
        <v>#REF!</v>
      </c>
      <c r="V8" s="67" t="e">
        <f>IF(#REF!=2,#REF!)</f>
        <v>#REF!</v>
      </c>
      <c r="W8" s="66" t="e">
        <f>IF(#REF!=1,#REF!)</f>
        <v>#REF!</v>
      </c>
      <c r="X8" s="66" t="e">
        <f>IF(#REF!=2,#REF!)</f>
        <v>#REF!</v>
      </c>
      <c r="Y8" s="59" t="e">
        <f>IF(#REF!=1,#REF!)</f>
        <v>#REF!</v>
      </c>
      <c r="Z8" s="59" t="e">
        <f>IF(#REF!=2,#REF!)</f>
        <v>#REF!</v>
      </c>
      <c r="AA8" s="59" t="e">
        <f>IF(#REF!=1,#REF!)</f>
        <v>#REF!</v>
      </c>
      <c r="AB8" s="59" t="e">
        <f>IF(#REF!=2,#REF!)</f>
        <v>#REF!</v>
      </c>
      <c r="AC8" s="59" t="e">
        <f>IF(#REF!=1,#REF!)</f>
        <v>#REF!</v>
      </c>
      <c r="AD8" s="59" t="e">
        <f>IF(#REF!=2,#REF!)</f>
        <v>#REF!</v>
      </c>
      <c r="AE8" s="59" t="e">
        <f>IF(#REF!=1,#REF!)</f>
        <v>#REF!</v>
      </c>
      <c r="AF8" s="59" t="e">
        <f>IF(#REF!=2,#REF!)</f>
        <v>#REF!</v>
      </c>
      <c r="AG8" s="76"/>
      <c r="AH8" s="86"/>
      <c r="AI8" s="86"/>
      <c r="AJ8" s="86"/>
      <c r="AK8" s="59"/>
      <c r="AL8" s="94">
        <v>0.38324738024955107</v>
      </c>
      <c r="AM8" s="94"/>
    </row>
    <row r="9" spans="1:39">
      <c r="A9" s="34" t="s">
        <v>43</v>
      </c>
      <c r="B9" s="34" t="e">
        <f>IF(#REF!=1,#REF!)</f>
        <v>#REF!</v>
      </c>
      <c r="D9" s="34" t="e">
        <f>IF(#REF!=1,#REF!)</f>
        <v>#REF!</v>
      </c>
      <c r="E9" s="34" t="e">
        <f>IF(#REF!=2,#REF!)</f>
        <v>#REF!</v>
      </c>
      <c r="F9" s="55">
        <v>1980</v>
      </c>
      <c r="G9" s="58" t="e">
        <f>IF(#REF!=1,F9)</f>
        <v>#REF!</v>
      </c>
      <c r="H9" s="58" t="e">
        <f>IF(#REF!=2,F9)</f>
        <v>#REF!</v>
      </c>
      <c r="I9" s="58" t="e">
        <f>IF(#REF!=1,#REF!)</f>
        <v>#REF!</v>
      </c>
      <c r="J9" s="58" t="e">
        <f>IF(#REF!=2,#REF!)</f>
        <v>#REF!</v>
      </c>
      <c r="K9" s="55">
        <v>1975</v>
      </c>
      <c r="L9" s="58" t="e">
        <f>IF(#REF!=1,K9)</f>
        <v>#REF!</v>
      </c>
      <c r="M9" s="58" t="e">
        <f>IF(#REF!=2,K9)</f>
        <v>#REF!</v>
      </c>
      <c r="N9" s="58" t="e">
        <f>IF(#REF!=1,#REF!)</f>
        <v>#REF!</v>
      </c>
      <c r="O9" s="58" t="e">
        <f>IF(#REF!=2,#REF!)</f>
        <v>#REF!</v>
      </c>
      <c r="P9" s="58" t="e">
        <f>IF(#REF!=1,#REF!)</f>
        <v>#REF!</v>
      </c>
      <c r="Q9" s="58"/>
      <c r="R9" s="59"/>
      <c r="S9" s="59" t="e">
        <f>IF(#REF!=1,R9)</f>
        <v>#REF!</v>
      </c>
      <c r="T9" s="59"/>
      <c r="U9" s="59" t="e">
        <f>IF(#REF!=1,#REF!)</f>
        <v>#REF!</v>
      </c>
      <c r="V9" s="59" t="e">
        <f>IF(#REF!=2,#REF!)</f>
        <v>#REF!</v>
      </c>
      <c r="W9" s="66" t="e">
        <f>IF(#REF!=1,#REF!)</f>
        <v>#REF!</v>
      </c>
      <c r="X9" s="66" t="e">
        <f>IF(#REF!=2,#REF!)</f>
        <v>#REF!</v>
      </c>
      <c r="Y9" s="59" t="e">
        <f>IF(#REF!=1,#REF!)</f>
        <v>#REF!</v>
      </c>
      <c r="Z9" s="59" t="e">
        <f>IF(#REF!=2,#REF!)</f>
        <v>#REF!</v>
      </c>
      <c r="AA9" s="59" t="e">
        <f>IF(#REF!=1,#REF!)</f>
        <v>#REF!</v>
      </c>
      <c r="AB9" s="59" t="e">
        <f>IF(#REF!=2,#REF!)</f>
        <v>#REF!</v>
      </c>
      <c r="AC9" s="59" t="e">
        <f>IF(#REF!=1,#REF!)</f>
        <v>#REF!</v>
      </c>
      <c r="AD9" s="59"/>
      <c r="AE9" s="59" t="e">
        <f>IF(#REF!=1,#REF!)</f>
        <v>#REF!</v>
      </c>
      <c r="AF9" s="59" t="e">
        <f>IF(#REF!=2,#REF!)</f>
        <v>#REF!</v>
      </c>
      <c r="AG9" s="77">
        <v>42.7</v>
      </c>
      <c r="AH9" s="80">
        <v>0.5</v>
      </c>
      <c r="AI9" s="86">
        <v>1.05</v>
      </c>
      <c r="AJ9" s="84">
        <v>7</v>
      </c>
      <c r="AK9" s="72"/>
      <c r="AL9" s="94" t="s">
        <v>397</v>
      </c>
      <c r="AM9" s="94"/>
    </row>
    <row r="10" spans="1:39">
      <c r="A10" s="34" t="s">
        <v>45</v>
      </c>
      <c r="B10" s="34" t="e">
        <f>IF(#REF!=1,#REF!)</f>
        <v>#REF!</v>
      </c>
      <c r="D10" s="34" t="e">
        <f>IF(#REF!=1,#REF!)</f>
        <v>#REF!</v>
      </c>
      <c r="F10" s="55">
        <v>1984</v>
      </c>
      <c r="G10" s="39" t="e">
        <f>IF(#REF!=1,F10)</f>
        <v>#REF!</v>
      </c>
      <c r="H10" s="39" t="e">
        <f>IF(#REF!=2,F10)</f>
        <v>#REF!</v>
      </c>
      <c r="I10" s="39" t="e">
        <f>IF(#REF!=1,#REF!)</f>
        <v>#REF!</v>
      </c>
      <c r="J10" s="39"/>
      <c r="K10" s="40">
        <v>1951</v>
      </c>
      <c r="L10" s="39" t="e">
        <f>IF(#REF!=1,K10)</f>
        <v>#REF!</v>
      </c>
      <c r="M10" s="39" t="e">
        <f>IF(#REF!=2,K10)</f>
        <v>#REF!</v>
      </c>
      <c r="N10" s="58" t="e">
        <f>IF(#REF!=1,#REF!)</f>
        <v>#REF!</v>
      </c>
      <c r="O10" s="58" t="e">
        <f>IF(#REF!=2,#REF!)</f>
        <v>#REF!</v>
      </c>
      <c r="P10" s="58" t="e">
        <f>IF(#REF!=1,#REF!)</f>
        <v>#REF!</v>
      </c>
      <c r="Q10" s="58"/>
      <c r="R10" s="59"/>
      <c r="S10" s="59" t="e">
        <f>IF(#REF!=1,R10)</f>
        <v>#REF!</v>
      </c>
      <c r="T10" s="59"/>
      <c r="U10" s="67" t="e">
        <f>IF(#REF!=1,#REF!)</f>
        <v>#REF!</v>
      </c>
      <c r="V10" s="67"/>
      <c r="W10" s="66" t="e">
        <f>IF(#REF!=1,#REF!)</f>
        <v>#REF!</v>
      </c>
      <c r="X10" s="66" t="e">
        <f>IF(#REF!=2,#REF!)</f>
        <v>#REF!</v>
      </c>
      <c r="Y10" s="59" t="e">
        <f>IF(#REF!=1,#REF!)</f>
        <v>#REF!</v>
      </c>
      <c r="Z10" s="59"/>
      <c r="AA10" s="59" t="e">
        <f>IF(#REF!=1,#REF!)</f>
        <v>#REF!</v>
      </c>
      <c r="AB10" s="59" t="e">
        <f>IF(#REF!=2,#REF!)</f>
        <v>#REF!</v>
      </c>
      <c r="AC10" s="59" t="e">
        <f>IF(#REF!=1,#REF!)</f>
        <v>#REF!</v>
      </c>
      <c r="AD10" s="59" t="e">
        <f>IF(#REF!=2,#REF!)</f>
        <v>#REF!</v>
      </c>
      <c r="AE10" s="59" t="e">
        <f>IF(#REF!=1,#REF!)</f>
        <v>#REF!</v>
      </c>
      <c r="AF10" s="59"/>
      <c r="AG10" s="86"/>
      <c r="AH10" s="86"/>
      <c r="AI10" s="86"/>
      <c r="AJ10" s="86"/>
      <c r="AK10" s="59"/>
      <c r="AL10" s="94">
        <v>2.0740166362346346</v>
      </c>
      <c r="AM10" s="94">
        <v>21414.229693427136</v>
      </c>
    </row>
    <row r="11" spans="1:39">
      <c r="A11" s="34" t="s">
        <v>46</v>
      </c>
      <c r="B11" s="34" t="e">
        <f>IF(#REF!=1,#REF!)</f>
        <v>#REF!</v>
      </c>
      <c r="C11" s="34" t="e">
        <f>IF(#REF!=2,#REF!)</f>
        <v>#REF!</v>
      </c>
      <c r="D11" s="34" t="e">
        <f>IF(#REF!=1,#REF!)</f>
        <v>#REF!</v>
      </c>
      <c r="E11" s="34" t="e">
        <f>IF(#REF!=2,#REF!)</f>
        <v>#REF!</v>
      </c>
      <c r="F11" s="55">
        <v>1951</v>
      </c>
      <c r="G11" s="58" t="e">
        <f>IF(#REF!=1,F11)</f>
        <v>#REF!</v>
      </c>
      <c r="H11" s="58" t="e">
        <f>IF(#REF!=2,F11)</f>
        <v>#REF!</v>
      </c>
      <c r="I11" s="58" t="e">
        <f>IF(#REF!=1,#REF!)</f>
        <v>#REF!</v>
      </c>
      <c r="J11" s="58" t="e">
        <f>IF(#REF!=2,#REF!)</f>
        <v>#REF!</v>
      </c>
      <c r="K11" s="55">
        <v>1947</v>
      </c>
      <c r="L11" s="58" t="e">
        <f>IF(#REF!=1,K11)</f>
        <v>#REF!</v>
      </c>
      <c r="M11" s="58" t="e">
        <f>IF(#REF!=2,K11)</f>
        <v>#REF!</v>
      </c>
      <c r="N11" s="58" t="e">
        <f>IF(#REF!=1,#REF!)</f>
        <v>#REF!</v>
      </c>
      <c r="O11" s="58" t="e">
        <f>IF(#REF!=2,#REF!)</f>
        <v>#REF!</v>
      </c>
      <c r="P11" s="58" t="e">
        <f>IF(#REF!=1,#REF!)</f>
        <v>#REF!</v>
      </c>
      <c r="Q11" s="58" t="e">
        <f>IF(#REF!=2,#REF!)</f>
        <v>#REF!</v>
      </c>
      <c r="R11" s="59">
        <v>0.64500000000000002</v>
      </c>
      <c r="S11" s="59" t="e">
        <f>IF(#REF!=1,R11)</f>
        <v>#REF!</v>
      </c>
      <c r="T11" s="59" t="e">
        <f>IF(#REF!=2,R11)</f>
        <v>#REF!</v>
      </c>
      <c r="U11" s="59" t="e">
        <f>IF(#REF!=1,#REF!)</f>
        <v>#REF!</v>
      </c>
      <c r="V11" s="59" t="e">
        <f>IF(#REF!=2,#REF!)</f>
        <v>#REF!</v>
      </c>
      <c r="W11" s="66" t="e">
        <f>IF(#REF!=1,#REF!)</f>
        <v>#REF!</v>
      </c>
      <c r="X11" s="66" t="e">
        <f>IF(#REF!=2,#REF!)</f>
        <v>#REF!</v>
      </c>
      <c r="Y11" s="59" t="e">
        <f>IF(#REF!=1,#REF!)</f>
        <v>#REF!</v>
      </c>
      <c r="Z11" s="59" t="e">
        <f>IF(#REF!=2,#REF!)</f>
        <v>#REF!</v>
      </c>
      <c r="AA11" s="59" t="e">
        <f>IF(#REF!=1,#REF!)</f>
        <v>#REF!</v>
      </c>
      <c r="AB11" s="59" t="e">
        <f>IF(#REF!=2,#REF!)</f>
        <v>#REF!</v>
      </c>
      <c r="AC11" s="59" t="e">
        <f>IF(#REF!=1,#REF!)</f>
        <v>#REF!</v>
      </c>
      <c r="AD11" s="59" t="e">
        <f>IF(#REF!=2,#REF!)</f>
        <v>#REF!</v>
      </c>
      <c r="AE11" s="59" t="e">
        <f>IF(#REF!=1,#REF!)</f>
        <v>#REF!</v>
      </c>
      <c r="AF11" s="59" t="e">
        <f>IF(#REF!=2,#REF!)</f>
        <v>#REF!</v>
      </c>
      <c r="AG11" s="77"/>
      <c r="AH11" s="80">
        <v>0.99987086776859502</v>
      </c>
      <c r="AI11" s="86">
        <v>1.05</v>
      </c>
      <c r="AJ11" s="84">
        <v>2.4</v>
      </c>
      <c r="AK11" s="59">
        <v>8.8000000000000007</v>
      </c>
      <c r="AL11" s="94">
        <v>8.4425709962694206</v>
      </c>
      <c r="AM11" s="94"/>
    </row>
    <row r="12" spans="1:39">
      <c r="A12" s="34" t="s">
        <v>48</v>
      </c>
      <c r="B12" s="34" t="e">
        <f>IF(#REF!=1,#REF!)</f>
        <v>#REF!</v>
      </c>
      <c r="C12" s="34" t="e">
        <f>IF(#REF!=2,#REF!)</f>
        <v>#REF!</v>
      </c>
      <c r="D12" s="34" t="e">
        <f>IF(#REF!=1,#REF!)</f>
        <v>#REF!</v>
      </c>
      <c r="E12" s="34" t="e">
        <f>IF(#REF!=2,#REF!)</f>
        <v>#REF!</v>
      </c>
      <c r="F12" s="55">
        <v>1990</v>
      </c>
      <c r="G12" s="39" t="e">
        <f>IF(#REF!=1,F12)</f>
        <v>#REF!</v>
      </c>
      <c r="H12" s="39" t="e">
        <f>IF(#REF!=2,F12)</f>
        <v>#REF!</v>
      </c>
      <c r="I12" s="39" t="e">
        <f>IF(#REF!=1,#REF!)</f>
        <v>#REF!</v>
      </c>
      <c r="J12" s="39" t="e">
        <f>IF(#REF!=2,#REF!)</f>
        <v>#REF!</v>
      </c>
      <c r="K12" s="40">
        <v>1921</v>
      </c>
      <c r="L12" s="39" t="e">
        <f>IF(#REF!=1,K12)</f>
        <v>#REF!</v>
      </c>
      <c r="M12" s="39" t="e">
        <f>IF(#REF!=2,K12)</f>
        <v>#REF!</v>
      </c>
      <c r="N12" s="58" t="e">
        <f>IF(#REF!=1,#REF!)</f>
        <v>#REF!</v>
      </c>
      <c r="O12" s="58" t="e">
        <f>IF(#REF!=2,#REF!)</f>
        <v>#REF!</v>
      </c>
      <c r="P12" s="58" t="e">
        <f>IF(#REF!=1,#REF!)</f>
        <v>#REF!</v>
      </c>
      <c r="Q12" s="58" t="e">
        <f>IF(#REF!=2,#REF!)</f>
        <v>#REF!</v>
      </c>
      <c r="R12" s="59"/>
      <c r="S12" s="59" t="e">
        <f>IF(#REF!=1,R12)</f>
        <v>#REF!</v>
      </c>
      <c r="T12" s="59" t="e">
        <f>IF(#REF!=2,R12)</f>
        <v>#REF!</v>
      </c>
      <c r="U12" s="67" t="e">
        <f>IF(#REF!=1,#REF!)</f>
        <v>#REF!</v>
      </c>
      <c r="V12" s="67" t="e">
        <f>IF(#REF!=2,#REF!)</f>
        <v>#REF!</v>
      </c>
      <c r="W12" s="66" t="e">
        <f>IF(#REF!=1,#REF!)</f>
        <v>#REF!</v>
      </c>
      <c r="X12" s="66" t="e">
        <f>IF(#REF!=2,#REF!)</f>
        <v>#REF!</v>
      </c>
      <c r="Y12" s="59" t="e">
        <f>IF(#REF!=1,#REF!)</f>
        <v>#REF!</v>
      </c>
      <c r="Z12" s="59" t="e">
        <f>IF(#REF!=2,#REF!)</f>
        <v>#REF!</v>
      </c>
      <c r="AA12" s="59" t="e">
        <f>IF(#REF!=1,#REF!)</f>
        <v>#REF!</v>
      </c>
      <c r="AB12" s="59" t="e">
        <f>IF(#REF!=2,#REF!)</f>
        <v>#REF!</v>
      </c>
      <c r="AC12" s="59" t="e">
        <f>IF(#REF!=1,#REF!)</f>
        <v>#REF!</v>
      </c>
      <c r="AD12" s="59" t="e">
        <f>IF(#REF!=2,#REF!)</f>
        <v>#REF!</v>
      </c>
      <c r="AE12" s="59" t="e">
        <f>IF(#REF!=1,#REF!)</f>
        <v>#REF!</v>
      </c>
      <c r="AF12" s="59" t="e">
        <f>IF(#REF!=2,#REF!)</f>
        <v>#REF!</v>
      </c>
      <c r="AG12" s="77"/>
      <c r="AH12" s="80">
        <v>0.98641241634858912</v>
      </c>
      <c r="AI12" s="86">
        <v>1.17</v>
      </c>
      <c r="AJ12" s="84">
        <v>1.1333333333333333</v>
      </c>
      <c r="AK12" s="59"/>
      <c r="AL12" s="94">
        <v>20.89251737978903</v>
      </c>
      <c r="AM12" s="94">
        <v>5296.8141279594201</v>
      </c>
    </row>
    <row r="13" spans="1:39">
      <c r="A13" s="34" t="s">
        <v>50</v>
      </c>
      <c r="B13" s="34" t="e">
        <f>IF(#REF!=1,#REF!)</f>
        <v>#REF!</v>
      </c>
      <c r="D13" s="34" t="e">
        <f>IF(#REF!=1,#REF!)</f>
        <v>#REF!</v>
      </c>
      <c r="F13" s="55"/>
      <c r="G13" s="58" t="e">
        <f>IF(#REF!=1,F13)</f>
        <v>#REF!</v>
      </c>
      <c r="H13" s="58"/>
      <c r="I13" s="58" t="e">
        <f>IF(#REF!=1,#REF!)</f>
        <v>#REF!</v>
      </c>
      <c r="J13" s="58"/>
      <c r="K13" s="55"/>
      <c r="L13" s="58" t="e">
        <f>IF(#REF!=1,K13)</f>
        <v>#REF!</v>
      </c>
      <c r="M13" s="58"/>
      <c r="N13" s="58" t="e">
        <f>IF(#REF!=1,#REF!)</f>
        <v>#REF!</v>
      </c>
      <c r="O13" s="58"/>
      <c r="P13" s="58" t="e">
        <f>IF(#REF!=1,#REF!)</f>
        <v>#REF!</v>
      </c>
      <c r="Q13" s="58"/>
      <c r="R13" s="59"/>
      <c r="S13" s="59" t="e">
        <f>IF(#REF!=1,R13)</f>
        <v>#REF!</v>
      </c>
      <c r="T13" s="59"/>
      <c r="U13" s="59" t="e">
        <f>IF(#REF!=1,#REF!)</f>
        <v>#REF!</v>
      </c>
      <c r="V13" s="59"/>
      <c r="W13" s="66" t="e">
        <f>IF(#REF!=1,#REF!)</f>
        <v>#REF!</v>
      </c>
      <c r="X13" s="66"/>
      <c r="Y13" s="59" t="e">
        <f>IF(#REF!=1,#REF!)</f>
        <v>#REF!</v>
      </c>
      <c r="Z13" s="59"/>
      <c r="AA13" s="59" t="e">
        <f>IF(#REF!=1,#REF!)</f>
        <v>#REF!</v>
      </c>
      <c r="AB13" s="59" t="e">
        <f>IF(#REF!=2,#REF!)</f>
        <v>#REF!</v>
      </c>
      <c r="AC13" s="59" t="e">
        <f>IF(#REF!=1,#REF!)</f>
        <v>#REF!</v>
      </c>
      <c r="AD13" s="59"/>
      <c r="AE13" s="59" t="e">
        <f>IF(#REF!=1,#REF!)</f>
        <v>#REF!</v>
      </c>
      <c r="AF13" s="59"/>
      <c r="AG13" s="86"/>
      <c r="AH13" s="86"/>
      <c r="AI13" s="86"/>
      <c r="AJ13" s="86"/>
      <c r="AK13" s="59"/>
      <c r="AL13" s="94">
        <v>0.42131823239631605</v>
      </c>
      <c r="AM13" s="94"/>
    </row>
    <row r="14" spans="1:39">
      <c r="A14" s="34" t="s">
        <v>51</v>
      </c>
      <c r="B14" s="34" t="e">
        <f>IF(#REF!=1,#REF!)</f>
        <v>#REF!</v>
      </c>
      <c r="C14" s="34" t="e">
        <f>IF(#REF!=2,#REF!)</f>
        <v>#REF!</v>
      </c>
      <c r="D14" s="34" t="e">
        <f>IF(#REF!=1,#REF!)</f>
        <v>#REF!</v>
      </c>
      <c r="E14" s="34" t="e">
        <f>IF(#REF!=2,#REF!)</f>
        <v>#REF!</v>
      </c>
      <c r="F14" s="55">
        <v>1943</v>
      </c>
      <c r="G14" s="39" t="e">
        <f>IF(#REF!=1,F14)</f>
        <v>#REF!</v>
      </c>
      <c r="H14" s="39" t="e">
        <f>IF(#REF!=2,F14)</f>
        <v>#REF!</v>
      </c>
      <c r="I14" s="39" t="e">
        <f>IF(#REF!=1,#REF!)</f>
        <v>#REF!</v>
      </c>
      <c r="J14" s="39" t="e">
        <f>IF(#REF!=2,#REF!)</f>
        <v>#REF!</v>
      </c>
      <c r="K14" s="40">
        <v>1902</v>
      </c>
      <c r="L14" s="39" t="e">
        <f>IF(#REF!=1,K14)</f>
        <v>#REF!</v>
      </c>
      <c r="M14" s="39" t="e">
        <f>IF(#REF!=2,K14)</f>
        <v>#REF!</v>
      </c>
      <c r="N14" s="58" t="e">
        <f>IF(#REF!=1,#REF!)</f>
        <v>#REF!</v>
      </c>
      <c r="O14" s="58" t="e">
        <f>IF(#REF!=2,#REF!)</f>
        <v>#REF!</v>
      </c>
      <c r="P14" s="58" t="e">
        <f>IF(#REF!=1,#REF!)</f>
        <v>#REF!</v>
      </c>
      <c r="Q14" s="58" t="e">
        <f>IF(#REF!=2,#REF!)</f>
        <v>#REF!</v>
      </c>
      <c r="R14" s="59">
        <v>0.80600000000000005</v>
      </c>
      <c r="S14" s="59" t="e">
        <f>IF(#REF!=1,R14)</f>
        <v>#REF!</v>
      </c>
      <c r="T14" s="59" t="e">
        <f>IF(#REF!=2,R14)</f>
        <v>#REF!</v>
      </c>
      <c r="U14" s="67" t="e">
        <f>IF(#REF!=1,#REF!)</f>
        <v>#REF!</v>
      </c>
      <c r="V14" s="67" t="e">
        <f>IF(#REF!=2,#REF!)</f>
        <v>#REF!</v>
      </c>
      <c r="W14" s="66" t="e">
        <f>IF(#REF!=1,#REF!)</f>
        <v>#REF!</v>
      </c>
      <c r="X14" s="66" t="e">
        <f>IF(#REF!=2,#REF!)</f>
        <v>#REF!</v>
      </c>
      <c r="Y14" s="59" t="e">
        <f>IF(#REF!=1,#REF!)</f>
        <v>#REF!</v>
      </c>
      <c r="Z14" s="59" t="e">
        <f>IF(#REF!=2,#REF!)</f>
        <v>#REF!</v>
      </c>
      <c r="AA14" s="59" t="e">
        <f>IF(#REF!=1,#REF!)</f>
        <v>#REF!</v>
      </c>
      <c r="AB14" s="59" t="e">
        <f>IF(#REF!=2,#REF!)</f>
        <v>#REF!</v>
      </c>
      <c r="AC14" s="59" t="e">
        <f>IF(#REF!=1,#REF!)</f>
        <v>#REF!</v>
      </c>
      <c r="AD14" s="59" t="e">
        <f>IF(#REF!=2,#REF!)</f>
        <v>#REF!</v>
      </c>
      <c r="AE14" s="59" t="e">
        <f>IF(#REF!=1,#REF!)</f>
        <v>#REF!</v>
      </c>
      <c r="AF14" s="59" t="e">
        <f>IF(#REF!=2,#REF!)</f>
        <v>#REF!</v>
      </c>
      <c r="AG14" s="77">
        <v>45.914547566800053</v>
      </c>
      <c r="AH14" s="80">
        <v>1</v>
      </c>
      <c r="AI14" s="86">
        <v>1.05</v>
      </c>
      <c r="AJ14" s="84">
        <v>1.8</v>
      </c>
      <c r="AK14" s="59">
        <v>10.9</v>
      </c>
      <c r="AL14" s="94">
        <v>3.1612711219867071</v>
      </c>
      <c r="AM14" s="94">
        <v>38818.84191661873</v>
      </c>
    </row>
    <row r="15" spans="1:39">
      <c r="A15" s="34" t="s">
        <v>52</v>
      </c>
      <c r="B15" s="34" t="e">
        <f>IF(#REF!=1,#REF!)</f>
        <v>#REF!</v>
      </c>
      <c r="C15" s="34" t="e">
        <f>IF(#REF!=2,#REF!)</f>
        <v>#REF!</v>
      </c>
      <c r="D15" s="34" t="e">
        <f>IF(#REF!=1,#REF!)</f>
        <v>#REF!</v>
      </c>
      <c r="E15" s="34" t="e">
        <f>IF(#REF!=2,#REF!)</f>
        <v>#REF!</v>
      </c>
      <c r="F15" s="55">
        <v>1919</v>
      </c>
      <c r="G15" s="58" t="e">
        <f>IF(#REF!=1,F15)</f>
        <v>#REF!</v>
      </c>
      <c r="H15" s="58" t="e">
        <f>IF(#REF!=2,F15)</f>
        <v>#REF!</v>
      </c>
      <c r="I15" s="58" t="e">
        <f>IF(#REF!=1,#REF!)</f>
        <v>#REF!</v>
      </c>
      <c r="J15" s="58" t="e">
        <f>IF(#REF!=2,#REF!)</f>
        <v>#REF!</v>
      </c>
      <c r="K15" s="55">
        <v>1918</v>
      </c>
      <c r="L15" s="58" t="e">
        <f>IF(#REF!=1,K15)</f>
        <v>#REF!</v>
      </c>
      <c r="M15" s="58" t="e">
        <f>IF(#REF!=2,K15)</f>
        <v>#REF!</v>
      </c>
      <c r="N15" s="58" t="e">
        <f>IF(#REF!=1,#REF!)</f>
        <v>#REF!</v>
      </c>
      <c r="O15" s="58" t="e">
        <f>IF(#REF!=2,#REF!)</f>
        <v>#REF!</v>
      </c>
      <c r="P15" s="58" t="e">
        <f>IF(#REF!=1,#REF!)</f>
        <v>#REF!</v>
      </c>
      <c r="Q15" s="58" t="e">
        <f>IF(#REF!=2,#REF!)</f>
        <v>#REF!</v>
      </c>
      <c r="R15" s="59">
        <v>0.77</v>
      </c>
      <c r="S15" s="59" t="e">
        <f>IF(#REF!=1,R15)</f>
        <v>#REF!</v>
      </c>
      <c r="T15" s="59" t="e">
        <f>IF(#REF!=2,R15)</f>
        <v>#REF!</v>
      </c>
      <c r="U15" s="59" t="e">
        <f>IF(#REF!=1,#REF!)</f>
        <v>#REF!</v>
      </c>
      <c r="V15" s="59" t="e">
        <f>IF(#REF!=2,#REF!)</f>
        <v>#REF!</v>
      </c>
      <c r="W15" s="66" t="e">
        <f>IF(#REF!=1,#REF!)</f>
        <v>#REF!</v>
      </c>
      <c r="X15" s="66" t="e">
        <f>IF(#REF!=2,#REF!)</f>
        <v>#REF!</v>
      </c>
      <c r="Y15" s="59" t="e">
        <f>IF(#REF!=1,#REF!)</f>
        <v>#REF!</v>
      </c>
      <c r="Z15" s="59" t="e">
        <f>IF(#REF!=2,#REF!)</f>
        <v>#REF!</v>
      </c>
      <c r="AA15" s="59" t="e">
        <f>IF(#REF!=1,#REF!)</f>
        <v>#REF!</v>
      </c>
      <c r="AB15" s="59" t="e">
        <f>IF(#REF!=2,#REF!)</f>
        <v>#REF!</v>
      </c>
      <c r="AC15" s="59" t="e">
        <f>IF(#REF!=1,#REF!)</f>
        <v>#REF!</v>
      </c>
      <c r="AD15" s="59" t="e">
        <f>IF(#REF!=2,#REF!)</f>
        <v>#REF!</v>
      </c>
      <c r="AE15" s="59" t="e">
        <f>IF(#REF!=1,#REF!)</f>
        <v>#REF!</v>
      </c>
      <c r="AF15" s="59" t="e">
        <f>IF(#REF!=2,#REF!)</f>
        <v>#REF!</v>
      </c>
      <c r="AG15" s="77">
        <v>43.445084579553814</v>
      </c>
      <c r="AH15" s="80"/>
      <c r="AI15" s="86">
        <v>1.05</v>
      </c>
      <c r="AJ15" s="84">
        <v>1.36</v>
      </c>
      <c r="AK15" s="59">
        <v>8.4</v>
      </c>
      <c r="AL15" s="94">
        <v>1.4232845439970216</v>
      </c>
      <c r="AM15" s="94">
        <v>40954.418533723023</v>
      </c>
    </row>
    <row r="16" spans="1:39">
      <c r="A16" s="34" t="s">
        <v>53</v>
      </c>
      <c r="B16" s="34" t="e">
        <f>IF(#REF!=1,#REF!)</f>
        <v>#REF!</v>
      </c>
      <c r="C16" s="34" t="e">
        <f>IF(#REF!=2,#REF!)</f>
        <v>#REF!</v>
      </c>
      <c r="D16" s="34" t="e">
        <f>IF(#REF!=1,#REF!)</f>
        <v>#REF!</v>
      </c>
      <c r="E16" s="34" t="e">
        <f>IF(#REF!=2,#REF!)</f>
        <v>#REF!</v>
      </c>
      <c r="F16" s="55">
        <v>1990</v>
      </c>
      <c r="G16" s="39" t="e">
        <f>IF(#REF!=1,F16)</f>
        <v>#REF!</v>
      </c>
      <c r="H16" s="39" t="e">
        <f>IF(#REF!=2,F16)</f>
        <v>#REF!</v>
      </c>
      <c r="I16" s="39" t="e">
        <f>IF(#REF!=1,#REF!)</f>
        <v>#REF!</v>
      </c>
      <c r="J16" s="39" t="e">
        <f>IF(#REF!=2,#REF!)</f>
        <v>#REF!</v>
      </c>
      <c r="K16" s="40">
        <v>1921</v>
      </c>
      <c r="L16" s="39" t="e">
        <f>IF(#REF!=1,K16)</f>
        <v>#REF!</v>
      </c>
      <c r="M16" s="39" t="e">
        <f>IF(#REF!=2,K16)</f>
        <v>#REF!</v>
      </c>
      <c r="N16" s="58" t="e">
        <f>IF(#REF!=1,#REF!)</f>
        <v>#REF!</v>
      </c>
      <c r="O16" s="58" t="e">
        <f>IF(#REF!=2,#REF!)</f>
        <v>#REF!</v>
      </c>
      <c r="P16" s="58" t="e">
        <f>IF(#REF!=1,#REF!)</f>
        <v>#REF!</v>
      </c>
      <c r="Q16" s="58" t="e">
        <f>IF(#REF!=2,#REF!)</f>
        <v>#REF!</v>
      </c>
      <c r="R16" s="59"/>
      <c r="S16" s="59" t="e">
        <f>IF(#REF!=1,R16)</f>
        <v>#REF!</v>
      </c>
      <c r="T16" s="59" t="e">
        <f>IF(#REF!=2,R16)</f>
        <v>#REF!</v>
      </c>
      <c r="U16" s="67" t="e">
        <f>IF(#REF!=1,#REF!)</f>
        <v>#REF!</v>
      </c>
      <c r="V16" s="67" t="e">
        <f>IF(#REF!=2,#REF!)</f>
        <v>#REF!</v>
      </c>
      <c r="W16" s="66" t="e">
        <f>IF(#REF!=1,#REF!)</f>
        <v>#REF!</v>
      </c>
      <c r="X16" s="66" t="e">
        <f>IF(#REF!=2,#REF!)</f>
        <v>#REF!</v>
      </c>
      <c r="Y16" s="59" t="e">
        <f>IF(#REF!=1,#REF!)</f>
        <v>#REF!</v>
      </c>
      <c r="Z16" s="59" t="e">
        <f>IF(#REF!=2,#REF!)</f>
        <v>#REF!</v>
      </c>
      <c r="AA16" s="59" t="e">
        <f>IF(#REF!=1,#REF!)</f>
        <v>#REF!</v>
      </c>
      <c r="AB16" s="59" t="e">
        <f>IF(#REF!=2,#REF!)</f>
        <v>#REF!</v>
      </c>
      <c r="AC16" s="59" t="e">
        <f>IF(#REF!=1,#REF!)</f>
        <v>#REF!</v>
      </c>
      <c r="AD16" s="59" t="e">
        <f>IF(#REF!=2,#REF!)</f>
        <v>#REF!</v>
      </c>
      <c r="AE16" s="59" t="e">
        <f>IF(#REF!=1,#REF!)</f>
        <v>#REF!</v>
      </c>
      <c r="AF16" s="59" t="e">
        <f>IF(#REF!=2,#REF!)</f>
        <v>#REF!</v>
      </c>
      <c r="AG16" s="77"/>
      <c r="AH16" s="80">
        <v>0.96969696969696972</v>
      </c>
      <c r="AI16" s="86">
        <v>1.05</v>
      </c>
      <c r="AJ16" s="84">
        <v>2.1</v>
      </c>
      <c r="AK16" s="59"/>
      <c r="AL16" s="94">
        <v>9.8954733932273662</v>
      </c>
      <c r="AM16" s="94">
        <v>8051.6748380624831</v>
      </c>
    </row>
    <row r="17" spans="1:39">
      <c r="A17" s="34" t="s">
        <v>55</v>
      </c>
      <c r="B17" s="34" t="e">
        <f>IF(#REF!=1,#REF!)</f>
        <v>#REF!</v>
      </c>
      <c r="C17" s="34" t="e">
        <f>IF(#REF!=2,#REF!)</f>
        <v>#REF!</v>
      </c>
      <c r="D17" s="34" t="e">
        <f>IF(#REF!=1,#REF!)</f>
        <v>#REF!</v>
      </c>
      <c r="E17" s="34" t="e">
        <f>IF(#REF!=2,#REF!)</f>
        <v>#REF!</v>
      </c>
      <c r="F17" s="55">
        <v>1977</v>
      </c>
      <c r="G17" s="58" t="e">
        <f>IF(#REF!=1,F17)</f>
        <v>#REF!</v>
      </c>
      <c r="H17" s="58" t="e">
        <f>IF(#REF!=2,F17)</f>
        <v>#REF!</v>
      </c>
      <c r="I17" s="58" t="e">
        <f>IF(#REF!=1,#REF!)</f>
        <v>#REF!</v>
      </c>
      <c r="J17" s="58" t="e">
        <f>IF(#REF!=2,#REF!)</f>
        <v>#REF!</v>
      </c>
      <c r="K17" s="55">
        <v>1961</v>
      </c>
      <c r="L17" s="58" t="e">
        <f>IF(#REF!=1,K17)</f>
        <v>#REF!</v>
      </c>
      <c r="M17" s="58" t="e">
        <f>IF(#REF!=2,K17)</f>
        <v>#REF!</v>
      </c>
      <c r="N17" s="58" t="e">
        <f>IF(#REF!=1,#REF!)</f>
        <v>#REF!</v>
      </c>
      <c r="O17" s="58" t="e">
        <f>IF(#REF!=2,#REF!)</f>
        <v>#REF!</v>
      </c>
      <c r="P17" s="58" t="e">
        <f>IF(#REF!=1,#REF!)</f>
        <v>#REF!</v>
      </c>
      <c r="Q17" s="58" t="e">
        <f>IF(#REF!=2,#REF!)</f>
        <v>#REF!</v>
      </c>
      <c r="R17" s="59">
        <v>0.69899999999999995</v>
      </c>
      <c r="S17" s="59" t="e">
        <f>IF(#REF!=1,R17)</f>
        <v>#REF!</v>
      </c>
      <c r="T17" s="59" t="e">
        <f>IF(#REF!=2,R17)</f>
        <v>#REF!</v>
      </c>
      <c r="U17" s="59" t="e">
        <f>IF(#REF!=1,#REF!)</f>
        <v>#REF!</v>
      </c>
      <c r="V17" s="59" t="e">
        <f>IF(#REF!=2,#REF!)</f>
        <v>#REF!</v>
      </c>
      <c r="W17" s="66" t="e">
        <f>IF(#REF!=1,#REF!)</f>
        <v>#REF!</v>
      </c>
      <c r="X17" s="66" t="e">
        <f>IF(#REF!=2,#REF!)</f>
        <v>#REF!</v>
      </c>
      <c r="Y17" s="59" t="e">
        <f>IF(#REF!=1,#REF!)</f>
        <v>#REF!</v>
      </c>
      <c r="Z17" s="59" t="e">
        <f>IF(#REF!=2,#REF!)</f>
        <v>#REF!</v>
      </c>
      <c r="AA17" s="59" t="e">
        <f>IF(#REF!=1,#REF!)</f>
        <v>#REF!</v>
      </c>
      <c r="AB17" s="59" t="e">
        <f>IF(#REF!=2,#REF!)</f>
        <v>#REF!</v>
      </c>
      <c r="AC17" s="59" t="e">
        <f>IF(#REF!=1,#REF!)</f>
        <v>#REF!</v>
      </c>
      <c r="AD17" s="59" t="e">
        <f>IF(#REF!=2,#REF!)</f>
        <v>#REF!</v>
      </c>
      <c r="AE17" s="59" t="e">
        <f>IF(#REF!=1,#REF!)</f>
        <v>#REF!</v>
      </c>
      <c r="AF17" s="59" t="e">
        <f>IF(#REF!=2,#REF!)</f>
        <v>#REF!</v>
      </c>
      <c r="AG17" s="86"/>
      <c r="AH17" s="86"/>
      <c r="AI17" s="86"/>
      <c r="AJ17" s="86"/>
      <c r="AK17" s="59"/>
      <c r="AL17" s="94">
        <v>2.1941453113648071</v>
      </c>
      <c r="AM17" s="94">
        <v>25385.30777885552</v>
      </c>
    </row>
    <row r="18" spans="1:39">
      <c r="A18" s="34" t="s">
        <v>57</v>
      </c>
      <c r="B18" s="34" t="e">
        <f>IF(#REF!=1,#REF!)</f>
        <v>#REF!</v>
      </c>
      <c r="C18" s="34" t="e">
        <f>IF(#REF!=2,#REF!)</f>
        <v>#REF!</v>
      </c>
      <c r="D18" s="34" t="e">
        <f>IF(#REF!=1,#REF!)</f>
        <v>#REF!</v>
      </c>
      <c r="E18" s="34" t="e">
        <f>IF(#REF!=2,#REF!)</f>
        <v>#REF!</v>
      </c>
      <c r="F18" s="55"/>
      <c r="G18" s="39" t="e">
        <f>IF(#REF!=1,F18)</f>
        <v>#REF!</v>
      </c>
      <c r="H18" s="39" t="e">
        <f>IF(#REF!=2,F18)</f>
        <v>#REF!</v>
      </c>
      <c r="I18" s="39" t="e">
        <f>IF(#REF!=1,#REF!)</f>
        <v>#REF!</v>
      </c>
      <c r="J18" s="39" t="e">
        <f>IF(#REF!=2,#REF!)</f>
        <v>#REF!</v>
      </c>
      <c r="K18" s="40">
        <v>1973</v>
      </c>
      <c r="L18" s="39" t="e">
        <f>IF(#REF!=1,K18)</f>
        <v>#REF!</v>
      </c>
      <c r="M18" s="39" t="e">
        <f>IF(#REF!=2,K18)</f>
        <v>#REF!</v>
      </c>
      <c r="N18" s="58" t="e">
        <f>IF(#REF!=1,#REF!)</f>
        <v>#REF!</v>
      </c>
      <c r="O18" s="58" t="e">
        <f>IF(#REF!=2,#REF!)</f>
        <v>#REF!</v>
      </c>
      <c r="P18" s="58" t="e">
        <f>IF(#REF!=1,#REF!)</f>
        <v>#REF!</v>
      </c>
      <c r="Q18" s="58" t="e">
        <f>IF(#REF!=2,#REF!)</f>
        <v>#REF!</v>
      </c>
      <c r="R18" s="59">
        <v>0.39500000000000002</v>
      </c>
      <c r="S18" s="59" t="e">
        <f>IF(#REF!=1,R18)</f>
        <v>#REF!</v>
      </c>
      <c r="T18" s="59" t="e">
        <f>IF(#REF!=2,R18)</f>
        <v>#REF!</v>
      </c>
      <c r="U18" s="67" t="e">
        <f>IF(#REF!=1,#REF!)</f>
        <v>#REF!</v>
      </c>
      <c r="V18" s="67" t="e">
        <f>IF(#REF!=2,#REF!)</f>
        <v>#REF!</v>
      </c>
      <c r="W18" s="66" t="e">
        <f>IF(#REF!=1,#REF!)</f>
        <v>#REF!</v>
      </c>
      <c r="X18" s="66" t="e">
        <f>IF(#REF!=2,#REF!)</f>
        <v>#REF!</v>
      </c>
      <c r="Y18" s="59" t="e">
        <f>IF(#REF!=1,#REF!)</f>
        <v>#REF!</v>
      </c>
      <c r="Z18" s="59" t="e">
        <f>IF(#REF!=2,#REF!)</f>
        <v>#REF!</v>
      </c>
      <c r="AA18" s="59" t="e">
        <f>IF(#REF!=1,#REF!)</f>
        <v>#REF!</v>
      </c>
      <c r="AB18" s="59" t="e">
        <f>IF(#REF!=2,#REF!)</f>
        <v>#REF!</v>
      </c>
      <c r="AC18" s="59" t="e">
        <f>IF(#REF!=1,#REF!)</f>
        <v>#REF!</v>
      </c>
      <c r="AD18" s="59" t="e">
        <f>IF(#REF!=2,#REF!)</f>
        <v>#REF!</v>
      </c>
      <c r="AE18" s="59" t="e">
        <f>IF(#REF!=1,#REF!)</f>
        <v>#REF!</v>
      </c>
      <c r="AF18" s="59" t="e">
        <f>IF(#REF!=2,#REF!)</f>
        <v>#REF!</v>
      </c>
      <c r="AG18" s="77">
        <v>12.3</v>
      </c>
      <c r="AH18" s="80">
        <v>0.91767795162595922</v>
      </c>
      <c r="AI18" s="86">
        <v>1.03</v>
      </c>
      <c r="AJ18" s="84">
        <v>2.2999999999999998</v>
      </c>
      <c r="AK18" s="59"/>
      <c r="AL18" s="94" t="s">
        <v>397</v>
      </c>
      <c r="AM18" s="94">
        <v>44666.552516135343</v>
      </c>
    </row>
    <row r="19" spans="1:39">
      <c r="A19" s="34" t="s">
        <v>59</v>
      </c>
      <c r="B19" s="34" t="e">
        <f>IF(#REF!=1,#REF!)</f>
        <v>#REF!</v>
      </c>
      <c r="C19" s="34" t="e">
        <f>IF(#REF!=2,#REF!)</f>
        <v>#REF!</v>
      </c>
      <c r="D19" s="34" t="e">
        <f>IF(#REF!=1,#REF!)</f>
        <v>#REF!</v>
      </c>
      <c r="E19" s="34" t="e">
        <f>IF(#REF!=2,#REF!)</f>
        <v>#REF!</v>
      </c>
      <c r="F19" s="55">
        <v>1973</v>
      </c>
      <c r="G19" s="58" t="e">
        <f>IF(#REF!=1,F19)</f>
        <v>#REF!</v>
      </c>
      <c r="H19" s="58" t="e">
        <f>IF(#REF!=2,F19)</f>
        <v>#REF!</v>
      </c>
      <c r="I19" s="58" t="e">
        <f>IF(#REF!=1,#REF!)</f>
        <v>#REF!</v>
      </c>
      <c r="J19" s="58" t="e">
        <f>IF(#REF!=2,#REF!)</f>
        <v>#REF!</v>
      </c>
      <c r="K19" s="55">
        <v>1972</v>
      </c>
      <c r="L19" s="58" t="e">
        <f>IF(#REF!=1,K19)</f>
        <v>#REF!</v>
      </c>
      <c r="M19" s="58" t="e">
        <f>IF(#REF!=2,K19)</f>
        <v>#REF!</v>
      </c>
      <c r="N19" s="58" t="e">
        <f>IF(#REF!=1,#REF!)</f>
        <v>#REF!</v>
      </c>
      <c r="O19" s="58" t="e">
        <f>IF(#REF!=2,#REF!)</f>
        <v>#REF!</v>
      </c>
      <c r="P19" s="58" t="e">
        <f>IF(#REF!=1,#REF!)</f>
        <v>#REF!</v>
      </c>
      <c r="Q19" s="58" t="e">
        <f>IF(#REF!=2,#REF!)</f>
        <v>#REF!</v>
      </c>
      <c r="R19" s="59">
        <v>0.218</v>
      </c>
      <c r="S19" s="59" t="e">
        <f>IF(#REF!=1,R19)</f>
        <v>#REF!</v>
      </c>
      <c r="T19" s="59" t="e">
        <f>IF(#REF!=2,R19)</f>
        <v>#REF!</v>
      </c>
      <c r="U19" s="59" t="e">
        <f>IF(#REF!=1,#REF!)</f>
        <v>#REF!</v>
      </c>
      <c r="V19" s="59" t="e">
        <f>IF(#REF!=2,#REF!)</f>
        <v>#REF!</v>
      </c>
      <c r="W19" s="66" t="e">
        <f>IF(#REF!=1,#REF!)</f>
        <v>#REF!</v>
      </c>
      <c r="X19" s="66" t="e">
        <f>IF(#REF!=2,#REF!)</f>
        <v>#REF!</v>
      </c>
      <c r="Y19" s="59" t="e">
        <f>IF(#REF!=1,#REF!)</f>
        <v>#REF!</v>
      </c>
      <c r="Z19" s="59" t="e">
        <f>IF(#REF!=2,#REF!)</f>
        <v>#REF!</v>
      </c>
      <c r="AA19" s="59" t="e">
        <f>IF(#REF!=1,#REF!)</f>
        <v>#REF!</v>
      </c>
      <c r="AB19" s="59" t="e">
        <f>IF(#REF!=2,#REF!)</f>
        <v>#REF!</v>
      </c>
      <c r="AC19" s="59" t="e">
        <f>IF(#REF!=1,#REF!)</f>
        <v>#REF!</v>
      </c>
      <c r="AD19" s="59" t="e">
        <f>IF(#REF!=2,#REF!)</f>
        <v>#REF!</v>
      </c>
      <c r="AE19" s="59"/>
      <c r="AF19" s="59" t="e">
        <f>IF(#REF!=2,#REF!)</f>
        <v>#REF!</v>
      </c>
      <c r="AG19" s="77">
        <v>26.675504492561497</v>
      </c>
      <c r="AH19" s="80">
        <v>0.60200284332810905</v>
      </c>
      <c r="AI19" s="86">
        <v>1.06</v>
      </c>
      <c r="AJ19" s="84">
        <v>2.95</v>
      </c>
      <c r="AK19" s="59">
        <v>2.6</v>
      </c>
      <c r="AL19" s="94">
        <v>19.599867838459453</v>
      </c>
      <c r="AM19" s="94">
        <v>1936.7052368206178</v>
      </c>
    </row>
    <row r="20" spans="1:39">
      <c r="A20" s="34" t="s">
        <v>61</v>
      </c>
      <c r="B20" s="34" t="e">
        <f>IF(#REF!=1,#REF!)</f>
        <v>#REF!</v>
      </c>
      <c r="D20" s="34" t="e">
        <f>IF(#REF!=1,#REF!)</f>
        <v>#REF!</v>
      </c>
      <c r="F20" s="55">
        <v>1966</v>
      </c>
      <c r="G20" s="39" t="e">
        <f>IF(#REF!=1,F20)</f>
        <v>#REF!</v>
      </c>
      <c r="H20" s="39" t="e">
        <f>IF(#REF!=2,F20)</f>
        <v>#REF!</v>
      </c>
      <c r="I20" s="39" t="e">
        <f>IF(#REF!=1,#REF!)</f>
        <v>#REF!</v>
      </c>
      <c r="J20" s="39" t="e">
        <f>IF(#REF!=2,#REF!)</f>
        <v>#REF!</v>
      </c>
      <c r="K20" s="40">
        <v>1950</v>
      </c>
      <c r="L20" s="39" t="e">
        <f>IF(#REF!=1,K20)</f>
        <v>#REF!</v>
      </c>
      <c r="M20" s="39" t="e">
        <f>IF(#REF!=2,K20)</f>
        <v>#REF!</v>
      </c>
      <c r="N20" s="58" t="e">
        <f>IF(#REF!=1,#REF!)</f>
        <v>#REF!</v>
      </c>
      <c r="O20" s="58" t="e">
        <f>IF(#REF!=2,#REF!)</f>
        <v>#REF!</v>
      </c>
      <c r="P20" s="58" t="e">
        <f>IF(#REF!=1,#REF!)</f>
        <v>#REF!</v>
      </c>
      <c r="Q20" s="58" t="e">
        <f>IF(#REF!=2,#REF!)</f>
        <v>#REF!</v>
      </c>
      <c r="R20" s="59">
        <v>0.63400000000000001</v>
      </c>
      <c r="S20" s="59" t="e">
        <f>IF(#REF!=1,R20)</f>
        <v>#REF!</v>
      </c>
      <c r="T20" s="59" t="e">
        <f>IF(#REF!=2,R20)</f>
        <v>#REF!</v>
      </c>
      <c r="U20" s="67" t="e">
        <f>IF(#REF!=1,#REF!)</f>
        <v>#REF!</v>
      </c>
      <c r="V20" s="67"/>
      <c r="W20" s="66" t="e">
        <f>IF(#REF!=1,#REF!)</f>
        <v>#REF!</v>
      </c>
      <c r="X20" s="66" t="e">
        <f>IF(#REF!=2,#REF!)</f>
        <v>#REF!</v>
      </c>
      <c r="Y20" s="59" t="e">
        <f>IF(#REF!=1,#REF!)</f>
        <v>#REF!</v>
      </c>
      <c r="Z20" s="59" t="e">
        <f>IF(#REF!=2,#REF!)</f>
        <v>#REF!</v>
      </c>
      <c r="AA20" s="59" t="e">
        <f>IF(#REF!=1,#REF!)</f>
        <v>#REF!</v>
      </c>
      <c r="AB20" s="59" t="e">
        <f>IF(#REF!=2,#REF!)</f>
        <v>#REF!</v>
      </c>
      <c r="AC20" s="59" t="e">
        <f>IF(#REF!=1,#REF!)</f>
        <v>#REF!</v>
      </c>
      <c r="AD20" s="59" t="e">
        <f>IF(#REF!=2,#REF!)</f>
        <v>#REF!</v>
      </c>
      <c r="AE20" s="59" t="e">
        <f>IF(#REF!=1,#REF!)</f>
        <v>#REF!</v>
      </c>
      <c r="AF20" s="59"/>
      <c r="AG20" s="86"/>
      <c r="AH20" s="86"/>
      <c r="AI20" s="86"/>
      <c r="AJ20" s="86"/>
      <c r="AK20" s="59"/>
      <c r="AL20" s="94" t="s">
        <v>397</v>
      </c>
      <c r="AM20" s="94">
        <v>15073.14493725779</v>
      </c>
    </row>
    <row r="21" spans="1:39">
      <c r="A21" s="34" t="s">
        <v>62</v>
      </c>
      <c r="B21" s="34" t="e">
        <f>IF(#REF!=1,#REF!)</f>
        <v>#REF!</v>
      </c>
      <c r="C21" s="34" t="e">
        <f>IF(#REF!=2,#REF!)</f>
        <v>#REF!</v>
      </c>
      <c r="D21" s="34" t="e">
        <f>IF(#REF!=1,#REF!)</f>
        <v>#REF!</v>
      </c>
      <c r="E21" s="34" t="e">
        <f>IF(#REF!=2,#REF!)</f>
        <v>#REF!</v>
      </c>
      <c r="F21" s="55">
        <v>1990</v>
      </c>
      <c r="G21" s="58" t="e">
        <f>IF(#REF!=1,F21)</f>
        <v>#REF!</v>
      </c>
      <c r="H21" s="58" t="e">
        <f>IF(#REF!=2,F21)</f>
        <v>#REF!</v>
      </c>
      <c r="I21" s="58" t="e">
        <f>IF(#REF!=1,#REF!)</f>
        <v>#REF!</v>
      </c>
      <c r="J21" s="58" t="e">
        <f>IF(#REF!=2,#REF!)</f>
        <v>#REF!</v>
      </c>
      <c r="K21" s="40">
        <v>1919</v>
      </c>
      <c r="L21" s="58" t="e">
        <f>IF(#REF!=1,K21)</f>
        <v>#REF!</v>
      </c>
      <c r="M21" s="58" t="e">
        <f>IF(#REF!=2,K21)</f>
        <v>#REF!</v>
      </c>
      <c r="N21" s="58" t="e">
        <f>IF(#REF!=1,#REF!)</f>
        <v>#REF!</v>
      </c>
      <c r="O21" s="58" t="e">
        <f>IF(#REF!=2,#REF!)</f>
        <v>#REF!</v>
      </c>
      <c r="P21" s="58" t="e">
        <f>IF(#REF!=1,#REF!)</f>
        <v>#REF!</v>
      </c>
      <c r="Q21" s="58" t="e">
        <f>IF(#REF!=2,#REF!)</f>
        <v>#REF!</v>
      </c>
      <c r="R21" s="59"/>
      <c r="S21" s="59" t="e">
        <f>IF(#REF!=1,R21)</f>
        <v>#REF!</v>
      </c>
      <c r="T21" s="59"/>
      <c r="U21" s="59" t="e">
        <f>IF(#REF!=1,#REF!)</f>
        <v>#REF!</v>
      </c>
      <c r="V21" s="59" t="e">
        <f>IF(#REF!=2,#REF!)</f>
        <v>#REF!</v>
      </c>
      <c r="W21" s="66" t="e">
        <f>IF(#REF!=1,#REF!)</f>
        <v>#REF!</v>
      </c>
      <c r="X21" s="66" t="e">
        <f>IF(#REF!=2,#REF!)</f>
        <v>#REF!</v>
      </c>
      <c r="Y21" s="59" t="e">
        <f>IF(#REF!=1,#REF!)</f>
        <v>#REF!</v>
      </c>
      <c r="Z21" s="59" t="e">
        <f>IF(#REF!=2,#REF!)</f>
        <v>#REF!</v>
      </c>
      <c r="AA21" s="59" t="e">
        <f>IF(#REF!=1,#REF!)</f>
        <v>#REF!</v>
      </c>
      <c r="AB21" s="59" t="e">
        <f>IF(#REF!=2,#REF!)</f>
        <v>#REF!</v>
      </c>
      <c r="AC21" s="59" t="e">
        <f>IF(#REF!=1,#REF!)</f>
        <v>#REF!</v>
      </c>
      <c r="AD21" s="59" t="e">
        <f>IF(#REF!=2,#REF!)</f>
        <v>#REF!</v>
      </c>
      <c r="AE21" s="59" t="e">
        <f>IF(#REF!=1,#REF!)</f>
        <v>#REF!</v>
      </c>
      <c r="AF21" s="59" t="e">
        <f>IF(#REF!=2,#REF!)</f>
        <v>#REF!</v>
      </c>
      <c r="AG21" s="77"/>
      <c r="AH21" s="80">
        <v>0.99736973947895791</v>
      </c>
      <c r="AI21" s="86">
        <v>1.05</v>
      </c>
      <c r="AJ21" s="84">
        <v>1.3</v>
      </c>
      <c r="AK21" s="59"/>
      <c r="AL21" s="94">
        <v>9.9069857225586428</v>
      </c>
      <c r="AM21" s="94">
        <v>10851.45580211694</v>
      </c>
    </row>
    <row r="22" spans="1:39">
      <c r="A22" s="34" t="s">
        <v>64</v>
      </c>
      <c r="B22" s="34" t="e">
        <f>IF(#REF!=1,#REF!)</f>
        <v>#REF!</v>
      </c>
      <c r="C22" s="34" t="e">
        <f>IF(#REF!=2,#REF!)</f>
        <v>#REF!</v>
      </c>
      <c r="D22" s="34" t="e">
        <f>IF(#REF!=1,#REF!)</f>
        <v>#REF!</v>
      </c>
      <c r="E22" s="34" t="e">
        <f>IF(#REF!=2,#REF!)</f>
        <v>#REF!</v>
      </c>
      <c r="F22" s="55">
        <v>1921</v>
      </c>
      <c r="G22" s="39" t="e">
        <f>IF(#REF!=1,F22)</f>
        <v>#REF!</v>
      </c>
      <c r="H22" s="39" t="e">
        <f>IF(#REF!=2,F22)</f>
        <v>#REF!</v>
      </c>
      <c r="I22" s="39" t="e">
        <f>IF(#REF!=1,#REF!)</f>
        <v>#REF!</v>
      </c>
      <c r="J22" s="39" t="e">
        <f>IF(#REF!=2,#REF!)</f>
        <v>#REF!</v>
      </c>
      <c r="K22" s="40">
        <v>1919</v>
      </c>
      <c r="L22" s="39" t="e">
        <f>IF(#REF!=1,K22)</f>
        <v>#REF!</v>
      </c>
      <c r="M22" s="39" t="e">
        <f>IF(#REF!=2,K22)</f>
        <v>#REF!</v>
      </c>
      <c r="N22" s="58" t="e">
        <f>IF(#REF!=1,#REF!)</f>
        <v>#REF!</v>
      </c>
      <c r="O22" s="58" t="e">
        <f>IF(#REF!=2,#REF!)</f>
        <v>#REF!</v>
      </c>
      <c r="P22" s="58" t="e">
        <f>IF(#REF!=1,#REF!)</f>
        <v>#REF!</v>
      </c>
      <c r="Q22" s="58" t="e">
        <f>IF(#REF!=2,#REF!)</f>
        <v>#REF!</v>
      </c>
      <c r="R22" s="59">
        <v>0.80800000000000005</v>
      </c>
      <c r="S22" s="59" t="e">
        <f>IF(#REF!=1,R22)</f>
        <v>#REF!</v>
      </c>
      <c r="T22" s="59" t="e">
        <f>IF(#REF!=2,R22)</f>
        <v>#REF!</v>
      </c>
      <c r="U22" s="67" t="e">
        <f>IF(#REF!=1,#REF!)</f>
        <v>#REF!</v>
      </c>
      <c r="V22" s="67" t="e">
        <f>IF(#REF!=2,#REF!)</f>
        <v>#REF!</v>
      </c>
      <c r="W22" s="66" t="e">
        <f>IF(#REF!=1,#REF!)</f>
        <v>#REF!</v>
      </c>
      <c r="X22" s="66" t="e">
        <f>IF(#REF!=2,#REF!)</f>
        <v>#REF!</v>
      </c>
      <c r="Y22" s="59" t="e">
        <f>IF(#REF!=1,#REF!)</f>
        <v>#REF!</v>
      </c>
      <c r="Z22" s="59" t="e">
        <f>IF(#REF!=2,#REF!)</f>
        <v>#REF!</v>
      </c>
      <c r="AA22" s="59" t="e">
        <f>IF(#REF!=1,#REF!)</f>
        <v>#REF!</v>
      </c>
      <c r="AB22" s="59" t="e">
        <f>IF(#REF!=2,#REF!)</f>
        <v>#REF!</v>
      </c>
      <c r="AC22" s="59" t="e">
        <f>IF(#REF!=1,#REF!)</f>
        <v>#REF!</v>
      </c>
      <c r="AD22" s="59" t="e">
        <f>IF(#REF!=2,#REF!)</f>
        <v>#REF!</v>
      </c>
      <c r="AE22" s="59" t="e">
        <f>IF(#REF!=1,#REF!)</f>
        <v>#REF!</v>
      </c>
      <c r="AF22" s="59" t="e">
        <f>IF(#REF!=2,#REF!)</f>
        <v>#REF!</v>
      </c>
      <c r="AG22" s="77">
        <v>43.365170779848448</v>
      </c>
      <c r="AH22" s="80"/>
      <c r="AI22" s="86">
        <v>1.04</v>
      </c>
      <c r="AJ22" s="84">
        <v>1.62</v>
      </c>
      <c r="AK22" s="59">
        <v>9.3000000000000007</v>
      </c>
      <c r="AL22" s="94">
        <v>0.93610298210021725</v>
      </c>
      <c r="AM22" s="94">
        <v>39495.329359049123</v>
      </c>
    </row>
    <row r="23" spans="1:39">
      <c r="A23" s="34" t="s">
        <v>65</v>
      </c>
      <c r="B23" s="34" t="e">
        <f>IF(#REF!=1,#REF!)</f>
        <v>#REF!</v>
      </c>
      <c r="D23" s="34" t="e">
        <f>IF(#REF!=1,#REF!)</f>
        <v>#REF!</v>
      </c>
      <c r="E23" s="34" t="e">
        <f>IF(#REF!=2,#REF!)</f>
        <v>#REF!</v>
      </c>
      <c r="F23" s="55">
        <v>1984</v>
      </c>
      <c r="G23" s="58" t="e">
        <f>IF(#REF!=1,F23)</f>
        <v>#REF!</v>
      </c>
      <c r="H23" s="58" t="e">
        <f>IF(#REF!=2,F23)</f>
        <v>#REF!</v>
      </c>
      <c r="I23" s="58" t="e">
        <f>IF(#REF!=1,#REF!)</f>
        <v>#REF!</v>
      </c>
      <c r="J23" s="58" t="e">
        <f>IF(#REF!=2,#REF!)</f>
        <v>#REF!</v>
      </c>
      <c r="K23" s="40">
        <v>1954</v>
      </c>
      <c r="L23" s="58" t="e">
        <f>IF(#REF!=1,K23)</f>
        <v>#REF!</v>
      </c>
      <c r="M23" s="58" t="e">
        <f>IF(#REF!=2,K23)</f>
        <v>#REF!</v>
      </c>
      <c r="N23" s="58" t="e">
        <f>IF(#REF!=1,#REF!)</f>
        <v>#REF!</v>
      </c>
      <c r="O23" s="58" t="e">
        <f>IF(#REF!=2,#REF!)</f>
        <v>#REF!</v>
      </c>
      <c r="P23" s="58" t="e">
        <f>IF(#REF!=1,#REF!)</f>
        <v>#REF!</v>
      </c>
      <c r="Q23" s="58" t="e">
        <f>IF(#REF!=2,#REF!)</f>
        <v>#REF!</v>
      </c>
      <c r="R23" s="59">
        <v>0.45500000000000002</v>
      </c>
      <c r="S23" s="59" t="e">
        <f>IF(#REF!=1,R23)</f>
        <v>#REF!</v>
      </c>
      <c r="T23" s="59" t="e">
        <f>IF(#REF!=2,R23)</f>
        <v>#REF!</v>
      </c>
      <c r="U23" s="59" t="e">
        <f>IF(#REF!=1,#REF!)</f>
        <v>#REF!</v>
      </c>
      <c r="V23" s="59"/>
      <c r="W23" s="66" t="e">
        <f>IF(#REF!=1,#REF!)</f>
        <v>#REF!</v>
      </c>
      <c r="X23" s="66" t="e">
        <f>IF(#REF!=2,#REF!)</f>
        <v>#REF!</v>
      </c>
      <c r="Y23" s="59" t="e">
        <f>IF(#REF!=1,#REF!)</f>
        <v>#REF!</v>
      </c>
      <c r="Z23" s="59" t="e">
        <f>IF(#REF!=2,#REF!)</f>
        <v>#REF!</v>
      </c>
      <c r="AA23" s="59" t="e">
        <f>IF(#REF!=1,#REF!)</f>
        <v>#REF!</v>
      </c>
      <c r="AB23" s="59" t="e">
        <f>IF(#REF!=2,#REF!)</f>
        <v>#REF!</v>
      </c>
      <c r="AC23" s="59" t="e">
        <f>IF(#REF!=1,#REF!)</f>
        <v>#REF!</v>
      </c>
      <c r="AD23" s="59" t="e">
        <f>IF(#REF!=2,#REF!)</f>
        <v>#REF!</v>
      </c>
      <c r="AE23" s="59" t="e">
        <f>IF(#REF!=1,#REF!)</f>
        <v>#REF!</v>
      </c>
      <c r="AF23" s="59"/>
      <c r="AG23" s="86"/>
      <c r="AH23" s="86"/>
      <c r="AI23" s="86"/>
      <c r="AJ23" s="86"/>
      <c r="AK23" s="59"/>
      <c r="AL23" s="94">
        <v>15.387381826463184</v>
      </c>
      <c r="AM23" s="94">
        <v>7873.0488386651296</v>
      </c>
    </row>
    <row r="24" spans="1:39">
      <c r="A24" s="34" t="s">
        <v>67</v>
      </c>
      <c r="C24" s="34" t="e">
        <f>IF(#REF!=2,#REF!)</f>
        <v>#REF!</v>
      </c>
      <c r="D24" s="34" t="e">
        <f>IF(#REF!=1,#REF!)</f>
        <v>#REF!</v>
      </c>
      <c r="E24" s="34" t="e">
        <f>IF(#REF!=2,#REF!)</f>
        <v>#REF!</v>
      </c>
      <c r="F24" s="55">
        <v>1979</v>
      </c>
      <c r="G24" s="39" t="e">
        <f>IF(#REF!=1,F24)</f>
        <v>#REF!</v>
      </c>
      <c r="H24" s="39" t="e">
        <f>IF(#REF!=2,F24)</f>
        <v>#REF!</v>
      </c>
      <c r="I24" s="39" t="e">
        <f>IF(#REF!=1,#REF!)</f>
        <v>#REF!</v>
      </c>
      <c r="J24" s="39" t="e">
        <f>IF(#REF!=2,#REF!)</f>
        <v>#REF!</v>
      </c>
      <c r="K24" s="40">
        <v>1956</v>
      </c>
      <c r="L24" s="39" t="e">
        <f>IF(#REF!=1,K24)</f>
        <v>#REF!</v>
      </c>
      <c r="M24" s="39" t="e">
        <f>IF(#REF!=2,K24)</f>
        <v>#REF!</v>
      </c>
      <c r="N24" s="58" t="e">
        <f>IF(#REF!=1,#REF!)</f>
        <v>#REF!</v>
      </c>
      <c r="O24" s="58" t="e">
        <f>IF(#REF!=2,#REF!)</f>
        <v>#REF!</v>
      </c>
      <c r="P24" s="58" t="e">
        <f>IF(#REF!=1,#REF!)</f>
        <v>#REF!</v>
      </c>
      <c r="Q24" s="58" t="e">
        <f>IF(#REF!=2,#REF!)</f>
        <v>#REF!</v>
      </c>
      <c r="R24" s="59"/>
      <c r="S24" s="59"/>
      <c r="T24" s="59" t="e">
        <f>IF(#REF!=2,R24)</f>
        <v>#REF!</v>
      </c>
      <c r="U24" s="67" t="e">
        <f>IF(#REF!=1,#REF!)</f>
        <v>#REF!</v>
      </c>
      <c r="V24" s="67" t="e">
        <f>IF(#REF!=2,#REF!)</f>
        <v>#REF!</v>
      </c>
      <c r="W24" s="66" t="e">
        <f>IF(#REF!=1,#REF!)</f>
        <v>#REF!</v>
      </c>
      <c r="X24" s="66" t="e">
        <f>IF(#REF!=2,#REF!)</f>
        <v>#REF!</v>
      </c>
      <c r="Y24" s="59" t="e">
        <f>IF(#REF!=1,#REF!)</f>
        <v>#REF!</v>
      </c>
      <c r="Z24" s="59" t="e">
        <f>IF(#REF!=2,#REF!)</f>
        <v>#REF!</v>
      </c>
      <c r="AA24" s="59" t="e">
        <f>IF(#REF!=1,#REF!)</f>
        <v>#REF!</v>
      </c>
      <c r="AB24" s="59" t="e">
        <f>IF(#REF!=2,#REF!)</f>
        <v>#REF!</v>
      </c>
      <c r="AC24" s="59"/>
      <c r="AD24" s="59" t="e">
        <f>IF(#REF!=2,#REF!)</f>
        <v>#REF!</v>
      </c>
      <c r="AE24" s="59" t="e">
        <f>IF(#REF!=1,#REF!)</f>
        <v>#REF!</v>
      </c>
      <c r="AF24" s="59" t="e">
        <f>IF(#REF!=2,#REF!)</f>
        <v>#REF!</v>
      </c>
      <c r="AG24" s="77">
        <v>20.945860733267271</v>
      </c>
      <c r="AH24" s="80">
        <v>0.46399616888942791</v>
      </c>
      <c r="AI24" s="86">
        <v>1.03</v>
      </c>
      <c r="AJ24" s="84">
        <v>5.25</v>
      </c>
      <c r="AK24" s="59">
        <v>2.2999999999999998</v>
      </c>
      <c r="AL24" s="94">
        <v>27.525274725274723</v>
      </c>
      <c r="AM24" s="94">
        <v>1693.5129808092504</v>
      </c>
    </row>
    <row r="25" spans="1:39">
      <c r="A25" s="34" t="s">
        <v>69</v>
      </c>
      <c r="B25" s="34" t="e">
        <f>IF(#REF!=1,#REF!)</f>
        <v>#REF!</v>
      </c>
      <c r="C25" s="34" t="e">
        <f>IF(#REF!=2,#REF!)</f>
        <v>#REF!</v>
      </c>
      <c r="D25" s="34" t="e">
        <f>IF(#REF!=1,#REF!)</f>
        <v>#REF!</v>
      </c>
      <c r="E25" s="34" t="e">
        <f>IF(#REF!=2,#REF!)</f>
        <v>#REF!</v>
      </c>
      <c r="F25" s="55"/>
      <c r="G25" s="58" t="e">
        <f>IF(#REF!=1,F25)</f>
        <v>#REF!</v>
      </c>
      <c r="H25" s="58" t="e">
        <f>IF(#REF!=2,F25)</f>
        <v>#REF!</v>
      </c>
      <c r="I25" s="58" t="e">
        <f>IF(#REF!=1,#REF!)</f>
        <v>#REF!</v>
      </c>
      <c r="J25" s="58" t="e">
        <f>IF(#REF!=2,#REF!)</f>
        <v>#REF!</v>
      </c>
      <c r="K25" s="55"/>
      <c r="L25" s="58" t="e">
        <f>IF(#REF!=1,K25)</f>
        <v>#REF!</v>
      </c>
      <c r="M25" s="58" t="e">
        <f>IF(#REF!=2,K25)</f>
        <v>#REF!</v>
      </c>
      <c r="N25" s="58" t="e">
        <f>IF(#REF!=1,#REF!)</f>
        <v>#REF!</v>
      </c>
      <c r="O25" s="58" t="e">
        <f>IF(#REF!=2,#REF!)</f>
        <v>#REF!</v>
      </c>
      <c r="P25" s="58" t="e">
        <f>IF(#REF!=1,#REF!)</f>
        <v>#REF!</v>
      </c>
      <c r="Q25" s="58" t="e">
        <f>IF(#REF!=2,#REF!)</f>
        <v>#REF!</v>
      </c>
      <c r="R25" s="59"/>
      <c r="S25" s="59" t="e">
        <f>IF(#REF!=1,R25)</f>
        <v>#REF!</v>
      </c>
      <c r="T25" s="59" t="e">
        <f>IF(#REF!=2,R25)</f>
        <v>#REF!</v>
      </c>
      <c r="U25" s="59" t="e">
        <f>IF(#REF!=1,#REF!)</f>
        <v>#REF!</v>
      </c>
      <c r="V25" s="59" t="e">
        <f>IF(#REF!=2,#REF!)</f>
        <v>#REF!</v>
      </c>
      <c r="W25" s="66" t="e">
        <f>IF(#REF!=1,#REF!)</f>
        <v>#REF!</v>
      </c>
      <c r="X25" s="66" t="e">
        <f>IF(#REF!=2,#REF!)</f>
        <v>#REF!</v>
      </c>
      <c r="Y25" s="59" t="e">
        <f>IF(#REF!=1,#REF!)</f>
        <v>#REF!</v>
      </c>
      <c r="Z25" s="59" t="e">
        <f>IF(#REF!=2,#REF!)</f>
        <v>#REF!</v>
      </c>
      <c r="AA25" s="59" t="e">
        <f>IF(#REF!=1,#REF!)</f>
        <v>#REF!</v>
      </c>
      <c r="AB25" s="59" t="e">
        <f>IF(#REF!=2,#REF!)</f>
        <v>#REF!</v>
      </c>
      <c r="AC25" s="59" t="e">
        <f>IF(#REF!=1,#REF!)</f>
        <v>#REF!</v>
      </c>
      <c r="AD25" s="59" t="e">
        <f>IF(#REF!=2,#REF!)</f>
        <v>#REF!</v>
      </c>
      <c r="AE25" s="59" t="e">
        <f>IF(#REF!=1,#REF!)</f>
        <v>#REF!</v>
      </c>
      <c r="AF25" s="59" t="e">
        <f>IF(#REF!=2,#REF!)</f>
        <v>#REF!</v>
      </c>
      <c r="AG25" s="86"/>
      <c r="AH25" s="86"/>
      <c r="AI25" s="86"/>
      <c r="AJ25" s="86"/>
      <c r="AK25" s="59"/>
      <c r="AL25" s="94">
        <v>0.84163084658466092</v>
      </c>
      <c r="AM25" s="94">
        <v>56017.191619649966</v>
      </c>
    </row>
    <row r="26" spans="1:39">
      <c r="A26" s="34" t="s">
        <v>70</v>
      </c>
      <c r="B26" s="34" t="e">
        <f>IF(#REF!=1,#REF!)</f>
        <v>#REF!</v>
      </c>
      <c r="C26" s="34" t="e">
        <f>IF(#REF!=2,#REF!)</f>
        <v>#REF!</v>
      </c>
      <c r="D26" s="34" t="e">
        <f>IF(#REF!=1,#REF!)</f>
        <v>#REF!</v>
      </c>
      <c r="E26" s="34" t="e">
        <f>IF(#REF!=2,#REF!)</f>
        <v>#REF!</v>
      </c>
      <c r="F26" s="55">
        <v>1975</v>
      </c>
      <c r="G26" s="39" t="e">
        <f>IF(#REF!=1,F26)</f>
        <v>#REF!</v>
      </c>
      <c r="H26" s="39" t="e">
        <f>IF(#REF!=2,F26)</f>
        <v>#REF!</v>
      </c>
      <c r="I26" s="39" t="e">
        <f>IF(#REF!=1,#REF!)</f>
        <v>#REF!</v>
      </c>
      <c r="J26" s="39" t="e">
        <f>IF(#REF!=2,#REF!)</f>
        <v>#REF!</v>
      </c>
      <c r="K26" s="40">
        <v>1953</v>
      </c>
      <c r="L26" s="39" t="e">
        <f>IF(#REF!=1,K26)</f>
        <v>#REF!</v>
      </c>
      <c r="M26" s="39" t="e">
        <f>IF(#REF!=2,K26)</f>
        <v>#REF!</v>
      </c>
      <c r="N26" s="58" t="e">
        <f>IF(#REF!=1,#REF!)</f>
        <v>#REF!</v>
      </c>
      <c r="O26" s="58" t="e">
        <f>IF(#REF!=2,#REF!)</f>
        <v>#REF!</v>
      </c>
      <c r="P26" s="58" t="e">
        <f>IF(#REF!=1,#REF!)</f>
        <v>#REF!</v>
      </c>
      <c r="Q26" s="58" t="e">
        <f>IF(#REF!=2,#REF!)</f>
        <v>#REF!</v>
      </c>
      <c r="R26" s="59"/>
      <c r="S26" s="59" t="e">
        <f>IF(#REF!=1,R26)</f>
        <v>#REF!</v>
      </c>
      <c r="T26" s="59" t="e">
        <f>IF(#REF!=2,R26)</f>
        <v>#REF!</v>
      </c>
      <c r="U26" s="67" t="e">
        <f>IF(#REF!=1,#REF!)</f>
        <v>#REF!</v>
      </c>
      <c r="V26" s="67" t="e">
        <f>IF(#REF!=2,#REF!)</f>
        <v>#REF!</v>
      </c>
      <c r="W26" s="66" t="e">
        <f>IF(#REF!=1,#REF!)</f>
        <v>#REF!</v>
      </c>
      <c r="X26" s="66" t="e">
        <f>IF(#REF!=2,#REF!)</f>
        <v>#REF!</v>
      </c>
      <c r="Y26" s="59" t="e">
        <f>IF(#REF!=1,#REF!)</f>
        <v>#REF!</v>
      </c>
      <c r="Z26" s="59" t="e">
        <f>IF(#REF!=2,#REF!)</f>
        <v>#REF!</v>
      </c>
      <c r="AA26" s="59" t="e">
        <f>IF(#REF!=1,#REF!)</f>
        <v>#REF!</v>
      </c>
      <c r="AB26" s="59" t="e">
        <f>IF(#REF!=2,#REF!)</f>
        <v>#REF!</v>
      </c>
      <c r="AC26" s="59" t="e">
        <f>IF(#REF!=1,#REF!)</f>
        <v>#REF!</v>
      </c>
      <c r="AD26" s="59" t="e">
        <f>IF(#REF!=2,#REF!)</f>
        <v>#REF!</v>
      </c>
      <c r="AE26" s="59" t="e">
        <f>IF(#REF!=1,#REF!)</f>
        <v>#REF!</v>
      </c>
      <c r="AF26" s="59" t="e">
        <f>IF(#REF!=2,#REF!)</f>
        <v>#REF!</v>
      </c>
      <c r="AG26" s="77"/>
      <c r="AH26" s="80">
        <v>0.5</v>
      </c>
      <c r="AI26" s="86">
        <v>1.05</v>
      </c>
      <c r="AJ26" s="84">
        <v>5.0999999999999996</v>
      </c>
      <c r="AK26" s="59"/>
      <c r="AL26" s="94">
        <v>23.183250965124842</v>
      </c>
      <c r="AM26" s="94">
        <v>4560.013627276925</v>
      </c>
    </row>
    <row r="27" spans="1:39">
      <c r="A27" s="34" t="s">
        <v>72</v>
      </c>
      <c r="B27" s="34" t="e">
        <f>IF(#REF!=1,#REF!)</f>
        <v>#REF!</v>
      </c>
      <c r="D27" s="34" t="e">
        <f>IF(#REF!=1,#REF!)</f>
        <v>#REF!</v>
      </c>
      <c r="E27" s="34" t="e">
        <f>IF(#REF!=2,#REF!)</f>
        <v>#REF!</v>
      </c>
      <c r="F27" s="55">
        <v>1966</v>
      </c>
      <c r="G27" s="58" t="e">
        <f>IF(#REF!=1,F27)</f>
        <v>#REF!</v>
      </c>
      <c r="H27" s="58" t="e">
        <f>IF(#REF!=2,F27)</f>
        <v>#REF!</v>
      </c>
      <c r="I27" s="58" t="e">
        <f>IF(#REF!=1,#REF!)</f>
        <v>#REF!</v>
      </c>
      <c r="J27" s="58" t="e">
        <f>IF(#REF!=2,#REF!)</f>
        <v>#REF!</v>
      </c>
      <c r="K27" s="55">
        <v>1938</v>
      </c>
      <c r="L27" s="58" t="e">
        <f>IF(#REF!=1,K27)</f>
        <v>#REF!</v>
      </c>
      <c r="M27" s="58" t="e">
        <f>IF(#REF!=2,K27)</f>
        <v>#REF!</v>
      </c>
      <c r="N27" s="58" t="e">
        <f>IF(#REF!=1,#REF!)</f>
        <v>#REF!</v>
      </c>
      <c r="O27" s="58" t="e">
        <f>IF(#REF!=2,#REF!)</f>
        <v>#REF!</v>
      </c>
      <c r="P27" s="58" t="e">
        <f>IF(#REF!=1,#REF!)</f>
        <v>#REF!</v>
      </c>
      <c r="Q27" s="58" t="e">
        <f>IF(#REF!=2,#REF!)</f>
        <v>#REF!</v>
      </c>
      <c r="R27" s="59">
        <v>0.52400000000000002</v>
      </c>
      <c r="S27" s="59" t="e">
        <f>IF(#REF!=1,R27)</f>
        <v>#REF!</v>
      </c>
      <c r="T27" s="59" t="e">
        <f>IF(#REF!=2,R27)</f>
        <v>#REF!</v>
      </c>
      <c r="U27" s="59" t="e">
        <f>IF(#REF!=1,#REF!)</f>
        <v>#REF!</v>
      </c>
      <c r="V27" s="59" t="e">
        <f>IF(#REF!=2,#REF!)</f>
        <v>#REF!</v>
      </c>
      <c r="W27" s="66" t="e">
        <f>IF(#REF!=1,#REF!)</f>
        <v>#REF!</v>
      </c>
      <c r="X27" s="66" t="e">
        <f>IF(#REF!=2,#REF!)</f>
        <v>#REF!</v>
      </c>
      <c r="Y27" s="59" t="e">
        <f>IF(#REF!=1,#REF!)</f>
        <v>#REF!</v>
      </c>
      <c r="Z27" s="59" t="e">
        <f>IF(#REF!=2,#REF!)</f>
        <v>#REF!</v>
      </c>
      <c r="AA27" s="59" t="e">
        <f>IF(#REF!=1,#REF!)</f>
        <v>#REF!</v>
      </c>
      <c r="AB27" s="59" t="e">
        <f>IF(#REF!=2,#REF!)</f>
        <v>#REF!</v>
      </c>
      <c r="AC27" s="59" t="e">
        <f>IF(#REF!=1,#REF!)</f>
        <v>#REF!</v>
      </c>
      <c r="AD27" s="59" t="e">
        <f>IF(#REF!=2,#REF!)</f>
        <v>#REF!</v>
      </c>
      <c r="AE27" s="59" t="e">
        <f>IF(#REF!=1,#REF!)</f>
        <v>#REF!</v>
      </c>
      <c r="AF27" s="59"/>
      <c r="AG27" s="77">
        <v>37.721989248824968</v>
      </c>
      <c r="AH27" s="80">
        <v>0.86896410293827109</v>
      </c>
      <c r="AI27" s="86">
        <v>1.05</v>
      </c>
      <c r="AJ27" s="84">
        <v>3.75</v>
      </c>
      <c r="AK27" s="59">
        <v>5.6</v>
      </c>
      <c r="AL27" s="94">
        <v>14.378013173212434</v>
      </c>
      <c r="AM27" s="94">
        <v>4694.9186278984789</v>
      </c>
    </row>
    <row r="28" spans="1:39">
      <c r="A28" s="34" t="s">
        <v>74</v>
      </c>
      <c r="B28" s="34" t="e">
        <f>IF(#REF!=1,#REF!)</f>
        <v>#REF!</v>
      </c>
      <c r="C28" s="34" t="e">
        <f>IF(#REF!=2,#REF!)</f>
        <v>#REF!</v>
      </c>
      <c r="D28" s="34" t="e">
        <f>IF(#REF!=1,#REF!)</f>
        <v>#REF!</v>
      </c>
      <c r="E28" s="34" t="e">
        <f>IF(#REF!=2,#REF!)</f>
        <v>#REF!</v>
      </c>
      <c r="F28" s="55"/>
      <c r="G28" s="39" t="e">
        <f>IF(#REF!=1,F28)</f>
        <v>#REF!</v>
      </c>
      <c r="H28" s="39"/>
      <c r="I28" s="39" t="e">
        <f>IF(#REF!=1,#REF!)</f>
        <v>#REF!</v>
      </c>
      <c r="J28" s="39" t="e">
        <f>IF(#REF!=2,#REF!)</f>
        <v>#REF!</v>
      </c>
      <c r="K28" s="40"/>
      <c r="L28" s="39" t="e">
        <f>IF(#REF!=1,K28)</f>
        <v>#REF!</v>
      </c>
      <c r="M28" s="39"/>
      <c r="N28" s="58" t="e">
        <f>IF(#REF!=1,#REF!)</f>
        <v>#REF!</v>
      </c>
      <c r="O28" s="58"/>
      <c r="P28" s="58" t="e">
        <f>IF(#REF!=1,#REF!)</f>
        <v>#REF!</v>
      </c>
      <c r="Q28" s="58"/>
      <c r="R28" s="59"/>
      <c r="S28" s="59" t="e">
        <f>IF(#REF!=1,R28)</f>
        <v>#REF!</v>
      </c>
      <c r="T28" s="59"/>
      <c r="U28" s="67" t="e">
        <f>IF(#REF!=1,#REF!)</f>
        <v>#REF!</v>
      </c>
      <c r="V28" s="67" t="e">
        <f>IF(#REF!=2,#REF!)</f>
        <v>#REF!</v>
      </c>
      <c r="W28" s="66" t="e">
        <f>IF(#REF!=1,#REF!)</f>
        <v>#REF!</v>
      </c>
      <c r="X28" s="66" t="e">
        <f>IF(#REF!=2,#REF!)</f>
        <v>#REF!</v>
      </c>
      <c r="Y28" s="59" t="e">
        <f>IF(#REF!=1,#REF!)</f>
        <v>#REF!</v>
      </c>
      <c r="Z28" s="59" t="e">
        <f>IF(#REF!=2,#REF!)</f>
        <v>#REF!</v>
      </c>
      <c r="AA28" s="59" t="e">
        <f>IF(#REF!=1,#REF!)</f>
        <v>#REF!</v>
      </c>
      <c r="AB28" s="59" t="e">
        <f>IF(#REF!=2,#REF!)</f>
        <v>#REF!</v>
      </c>
      <c r="AC28" s="59" t="e">
        <f>IF(#REF!=1,#REF!)</f>
        <v>#REF!</v>
      </c>
      <c r="AD28" s="59" t="e">
        <f>IF(#REF!=2,#REF!)</f>
        <v>#REF!</v>
      </c>
      <c r="AE28" s="59" t="e">
        <f>IF(#REF!=1,#REF!)</f>
        <v>#REF!</v>
      </c>
      <c r="AF28" s="59" t="e">
        <f>IF(#REF!=2,#REF!)</f>
        <v>#REF!</v>
      </c>
      <c r="AG28" s="77"/>
      <c r="AH28" s="80">
        <v>0.92581300813008116</v>
      </c>
      <c r="AI28" s="86">
        <v>1.07</v>
      </c>
      <c r="AJ28" s="84">
        <v>1.3</v>
      </c>
      <c r="AK28" s="59"/>
      <c r="AL28" s="94">
        <v>10.430689742012724</v>
      </c>
      <c r="AM28" s="94">
        <v>7845.2772656815914</v>
      </c>
    </row>
    <row r="29" spans="1:39">
      <c r="A29" s="34" t="s">
        <v>76</v>
      </c>
      <c r="B29" s="34" t="e">
        <f>IF(#REF!=1,#REF!)</f>
        <v>#REF!</v>
      </c>
      <c r="D29" s="34" t="e">
        <f>IF(#REF!=1,#REF!)</f>
        <v>#REF!</v>
      </c>
      <c r="E29" s="34" t="e">
        <f>IF(#REF!=2,#REF!)</f>
        <v>#REF!</v>
      </c>
      <c r="F29" s="55">
        <v>1979</v>
      </c>
      <c r="G29" s="58" t="e">
        <f>IF(#REF!=1,F29)</f>
        <v>#REF!</v>
      </c>
      <c r="H29" s="58" t="e">
        <f>IF(#REF!=2,F29)</f>
        <v>#REF!</v>
      </c>
      <c r="I29" s="58" t="e">
        <f>IF(#REF!=1,#REF!)</f>
        <v>#REF!</v>
      </c>
      <c r="J29" s="58" t="e">
        <f>IF(#REF!=2,#REF!)</f>
        <v>#REF!</v>
      </c>
      <c r="K29" s="40">
        <v>1965</v>
      </c>
      <c r="L29" s="58" t="e">
        <f>IF(#REF!=1,K29)</f>
        <v>#REF!</v>
      </c>
      <c r="M29" s="58" t="e">
        <f>IF(#REF!=2,K29)</f>
        <v>#REF!</v>
      </c>
      <c r="N29" s="58" t="e">
        <f>IF(#REF!=1,#REF!)</f>
        <v>#REF!</v>
      </c>
      <c r="O29" s="58" t="e">
        <f>IF(#REF!=2,#REF!)</f>
        <v>#REF!</v>
      </c>
      <c r="P29" s="58" t="e">
        <f>IF(#REF!=1,#REF!)</f>
        <v>#REF!</v>
      </c>
      <c r="Q29" s="58" t="e">
        <f>IF(#REF!=2,#REF!)</f>
        <v>#REF!</v>
      </c>
      <c r="R29" s="59">
        <v>0.56200000000000006</v>
      </c>
      <c r="S29" s="59" t="e">
        <f>IF(#REF!=1,R29)</f>
        <v>#REF!</v>
      </c>
      <c r="T29" s="59" t="e">
        <f>IF(#REF!=2,R29)</f>
        <v>#REF!</v>
      </c>
      <c r="U29" s="59" t="e">
        <f>IF(#REF!=1,#REF!)</f>
        <v>#REF!</v>
      </c>
      <c r="V29" s="59" t="e">
        <f>IF(#REF!=2,#REF!)</f>
        <v>#REF!</v>
      </c>
      <c r="W29" s="66" t="e">
        <f>IF(#REF!=1,#REF!)</f>
        <v>#REF!</v>
      </c>
      <c r="X29" s="66" t="e">
        <f>IF(#REF!=2,#REF!)</f>
        <v>#REF!</v>
      </c>
      <c r="Y29" s="59" t="e">
        <f>IF(#REF!=1,#REF!)</f>
        <v>#REF!</v>
      </c>
      <c r="Z29" s="59" t="e">
        <f>IF(#REF!=2,#REF!)</f>
        <v>#REF!</v>
      </c>
      <c r="AA29" s="59" t="e">
        <f>IF(#REF!=1,#REF!)</f>
        <v>#REF!</v>
      </c>
      <c r="AB29" s="59" t="e">
        <f>IF(#REF!=2,#REF!)</f>
        <v>#REF!</v>
      </c>
      <c r="AC29" s="59" t="e">
        <f>IF(#REF!=1,#REF!)</f>
        <v>#REF!</v>
      </c>
      <c r="AD29" s="59"/>
      <c r="AE29" s="59" t="e">
        <f>IF(#REF!=1,#REF!)</f>
        <v>#REF!</v>
      </c>
      <c r="AF29" s="59" t="e">
        <f>IF(#REF!=2,#REF!)</f>
        <v>#REF!</v>
      </c>
      <c r="AG29" s="77">
        <v>43.1</v>
      </c>
      <c r="AH29" s="80">
        <v>1.0711529161932813</v>
      </c>
      <c r="AI29" s="86">
        <v>1.03</v>
      </c>
      <c r="AJ29" s="84">
        <v>3.75</v>
      </c>
      <c r="AK29" s="59">
        <v>6.3</v>
      </c>
      <c r="AL29" s="94">
        <v>2.0322830822341964</v>
      </c>
      <c r="AM29" s="94">
        <v>11532.571674278544</v>
      </c>
    </row>
    <row r="30" spans="1:39">
      <c r="A30" s="34" t="s">
        <v>78</v>
      </c>
      <c r="B30" s="34" t="e">
        <f>IF(#REF!=1,#REF!)</f>
        <v>#REF!</v>
      </c>
      <c r="C30" s="34" t="e">
        <f>IF(#REF!=2,#REF!)</f>
        <v>#REF!</v>
      </c>
      <c r="D30" s="34" t="e">
        <f>IF(#REF!=1,#REF!)</f>
        <v>#REF!</v>
      </c>
      <c r="E30" s="34" t="e">
        <f>IF(#REF!=2,#REF!)</f>
        <v>#REF!</v>
      </c>
      <c r="F30" s="55">
        <v>1933</v>
      </c>
      <c r="G30" s="39" t="e">
        <f>IF(#REF!=1,F30)</f>
        <v>#REF!</v>
      </c>
      <c r="H30" s="39" t="e">
        <f>IF(#REF!=2,F30)</f>
        <v>#REF!</v>
      </c>
      <c r="I30" s="39" t="e">
        <f>IF(#REF!=1,#REF!)</f>
        <v>#REF!</v>
      </c>
      <c r="J30" s="39" t="e">
        <f>IF(#REF!=2,#REF!)</f>
        <v>#REF!</v>
      </c>
      <c r="K30" s="40">
        <v>1934</v>
      </c>
      <c r="L30" s="39" t="e">
        <f>IF(#REF!=1,K30)</f>
        <v>#REF!</v>
      </c>
      <c r="M30" s="39" t="e">
        <f>IF(#REF!=2,K30)</f>
        <v>#REF!</v>
      </c>
      <c r="N30" s="58" t="e">
        <f>IF(#REF!=1,#REF!)</f>
        <v>#REF!</v>
      </c>
      <c r="O30" s="58" t="e">
        <f>IF(#REF!=2,#REF!)</f>
        <v>#REF!</v>
      </c>
      <c r="P30" s="58" t="e">
        <f>IF(#REF!=1,#REF!)</f>
        <v>#REF!</v>
      </c>
      <c r="Q30" s="58" t="e">
        <f>IF(#REF!=2,#REF!)</f>
        <v>#REF!</v>
      </c>
      <c r="R30" s="59"/>
      <c r="S30" s="59" t="e">
        <f>IF(#REF!=1,R30)</f>
        <v>#REF!</v>
      </c>
      <c r="T30" s="59"/>
      <c r="U30" s="67" t="e">
        <f>IF(#REF!=1,#REF!)</f>
        <v>#REF!</v>
      </c>
      <c r="V30" s="67" t="e">
        <f>IF(#REF!=2,#REF!)</f>
        <v>#REF!</v>
      </c>
      <c r="W30" s="66" t="e">
        <f>IF(#REF!=1,#REF!)</f>
        <v>#REF!</v>
      </c>
      <c r="X30" s="66" t="e">
        <f>IF(#REF!=2,#REF!)</f>
        <v>#REF!</v>
      </c>
      <c r="Y30" s="59" t="e">
        <f>IF(#REF!=1,#REF!)</f>
        <v>#REF!</v>
      </c>
      <c r="Z30" s="59" t="e">
        <f>IF(#REF!=2,#REF!)</f>
        <v>#REF!</v>
      </c>
      <c r="AA30" s="59" t="e">
        <f>IF(#REF!=1,#REF!)</f>
        <v>#REF!</v>
      </c>
      <c r="AB30" s="59" t="e">
        <f>IF(#REF!=2,#REF!)</f>
        <v>#REF!</v>
      </c>
      <c r="AC30" s="59" t="e">
        <f>IF(#REF!=1,#REF!)</f>
        <v>#REF!</v>
      </c>
      <c r="AD30" s="59" t="e">
        <f>IF(#REF!=2,#REF!)</f>
        <v>#REF!</v>
      </c>
      <c r="AE30" s="59" t="e">
        <f>IF(#REF!=1,#REF!)</f>
        <v>#REF!</v>
      </c>
      <c r="AF30" s="59"/>
      <c r="AG30" s="77">
        <v>36.676795604863884</v>
      </c>
      <c r="AH30" s="80">
        <v>1.0029076192618303</v>
      </c>
      <c r="AI30" s="86">
        <v>1.05</v>
      </c>
      <c r="AJ30" s="84">
        <v>2.1</v>
      </c>
      <c r="AK30" s="59">
        <v>4.9000000000000004</v>
      </c>
      <c r="AL30" s="94">
        <v>5.4703226954046924</v>
      </c>
      <c r="AM30" s="94">
        <v>12219.955232811282</v>
      </c>
    </row>
    <row r="31" spans="1:39">
      <c r="A31" s="34" t="s">
        <v>359</v>
      </c>
      <c r="B31" s="34" t="e">
        <f>IF(#REF!=1,#REF!)</f>
        <v>#REF!</v>
      </c>
      <c r="D31" s="34" t="e">
        <f>IF(#REF!=1,#REF!)</f>
        <v>#REF!</v>
      </c>
      <c r="E31" s="34" t="e">
        <f>IF(#REF!=2,#REF!)</f>
        <v>#REF!</v>
      </c>
      <c r="F31" s="55"/>
      <c r="G31" s="58" t="e">
        <f>IF(#REF!=1,F31)</f>
        <v>#REF!</v>
      </c>
      <c r="H31" s="58"/>
      <c r="I31" s="58" t="e">
        <f>IF(#REF!=1,#REF!)</f>
        <v>#REF!</v>
      </c>
      <c r="J31" s="58" t="e">
        <f>IF(#REF!=2,#REF!)</f>
        <v>#REF!</v>
      </c>
      <c r="K31" s="55"/>
      <c r="L31" s="58" t="e">
        <f>IF(#REF!=1,K31)</f>
        <v>#REF!</v>
      </c>
      <c r="M31" s="58"/>
      <c r="N31" s="58" t="e">
        <f>IF(#REF!=1,#REF!)</f>
        <v>#REF!</v>
      </c>
      <c r="O31" s="58"/>
      <c r="P31" s="58" t="e">
        <f>IF(#REF!=1,#REF!)</f>
        <v>#REF!</v>
      </c>
      <c r="Q31" s="58"/>
      <c r="R31" s="59"/>
      <c r="S31" s="59" t="e">
        <f>IF(#REF!=1,R31)</f>
        <v>#REF!</v>
      </c>
      <c r="T31" s="59"/>
      <c r="U31" s="59" t="e">
        <f>IF(#REF!=1,#REF!)</f>
        <v>#REF!</v>
      </c>
      <c r="V31" s="59"/>
      <c r="W31" s="66" t="e">
        <f>IF(#REF!=1,#REF!)</f>
        <v>#REF!</v>
      </c>
      <c r="X31" s="66" t="e">
        <f>IF(#REF!=2,#REF!)</f>
        <v>#REF!</v>
      </c>
      <c r="Y31" s="59" t="e">
        <f>IF(#REF!=1,#REF!)</f>
        <v>#REF!</v>
      </c>
      <c r="Z31" s="59" t="e">
        <f>IF(#REF!=2,#REF!)</f>
        <v>#REF!</v>
      </c>
      <c r="AA31" s="59" t="e">
        <f>IF(#REF!=1,#REF!)</f>
        <v>#REF!</v>
      </c>
      <c r="AB31" s="59" t="e">
        <f>IF(#REF!=2,#REF!)</f>
        <v>#REF!</v>
      </c>
      <c r="AC31" s="59" t="e">
        <f>IF(#REF!=1,#REF!)</f>
        <v>#REF!</v>
      </c>
      <c r="AD31" s="59"/>
      <c r="AE31" s="59" t="e">
        <f>IF(#REF!=1,#REF!)</f>
        <v>#REF!</v>
      </c>
      <c r="AF31" s="59"/>
      <c r="AG31" s="86"/>
      <c r="AH31" s="86"/>
      <c r="AI31" s="86"/>
      <c r="AJ31" s="86"/>
      <c r="AK31" s="59"/>
      <c r="AL31" s="94">
        <v>0.94659333540758084</v>
      </c>
      <c r="AM31" s="94">
        <v>75659.709745202272</v>
      </c>
    </row>
    <row r="32" spans="1:39">
      <c r="A32" s="34" t="s">
        <v>80</v>
      </c>
      <c r="B32" s="34" t="e">
        <f>IF(#REF!=1,#REF!)</f>
        <v>#REF!</v>
      </c>
      <c r="C32" s="34" t="e">
        <f>IF(#REF!=2,#REF!)</f>
        <v>#REF!</v>
      </c>
      <c r="D32" s="34" t="e">
        <f>IF(#REF!=1,#REF!)</f>
        <v>#REF!</v>
      </c>
      <c r="E32" s="34" t="e">
        <f>IF(#REF!=2,#REF!)</f>
        <v>#REF!</v>
      </c>
      <c r="F32" s="55">
        <v>1945</v>
      </c>
      <c r="G32" s="39" t="e">
        <f>IF(#REF!=1,F32)</f>
        <v>#REF!</v>
      </c>
      <c r="H32" s="39" t="e">
        <f>IF(#REF!=2,F32)</f>
        <v>#REF!</v>
      </c>
      <c r="I32" s="39" t="e">
        <f>IF(#REF!=1,#REF!)</f>
        <v>#REF!</v>
      </c>
      <c r="J32" s="39" t="e">
        <f>IF(#REF!=2,#REF!)</f>
        <v>#REF!</v>
      </c>
      <c r="K32" s="40">
        <v>1944</v>
      </c>
      <c r="L32" s="39" t="e">
        <f>IF(#REF!=1,K32)</f>
        <v>#REF!</v>
      </c>
      <c r="M32" s="39" t="e">
        <f>IF(#REF!=2,K32)</f>
        <v>#REF!</v>
      </c>
      <c r="N32" s="58" t="e">
        <f>IF(#REF!=1,#REF!)</f>
        <v>#REF!</v>
      </c>
      <c r="O32" s="58" t="e">
        <f>IF(#REF!=2,#REF!)</f>
        <v>#REF!</v>
      </c>
      <c r="P32" s="58" t="e">
        <f>IF(#REF!=1,#REF!)</f>
        <v>#REF!</v>
      </c>
      <c r="Q32" s="58" t="e">
        <f>IF(#REF!=2,#REF!)</f>
        <v>#REF!</v>
      </c>
      <c r="R32" s="59"/>
      <c r="S32" s="59" t="e">
        <f>IF(#REF!=1,R32)</f>
        <v>#REF!</v>
      </c>
      <c r="T32" s="59" t="e">
        <f>IF(#REF!=2,R32)</f>
        <v>#REF!</v>
      </c>
      <c r="U32" s="67" t="e">
        <f>IF(#REF!=1,#REF!)</f>
        <v>#REF!</v>
      </c>
      <c r="V32" s="67" t="e">
        <f>IF(#REF!=2,#REF!)</f>
        <v>#REF!</v>
      </c>
      <c r="W32" s="66" t="e">
        <f>IF(#REF!=1,#REF!)</f>
        <v>#REF!</v>
      </c>
      <c r="X32" s="66" t="e">
        <f>IF(#REF!=2,#REF!)</f>
        <v>#REF!</v>
      </c>
      <c r="Y32" s="59" t="e">
        <f>IF(#REF!=1,#REF!)</f>
        <v>#REF!</v>
      </c>
      <c r="Z32" s="59" t="e">
        <f>IF(#REF!=2,#REF!)</f>
        <v>#REF!</v>
      </c>
      <c r="AA32" s="59" t="e">
        <f>IF(#REF!=1,#REF!)</f>
        <v>#REF!</v>
      </c>
      <c r="AB32" s="59" t="e">
        <f>IF(#REF!=2,#REF!)</f>
        <v>#REF!</v>
      </c>
      <c r="AC32" s="59" t="e">
        <f>IF(#REF!=1,#REF!)</f>
        <v>#REF!</v>
      </c>
      <c r="AD32" s="59" t="e">
        <f>IF(#REF!=2,#REF!)</f>
        <v>#REF!</v>
      </c>
      <c r="AE32" s="59" t="e">
        <f>IF(#REF!=1,#REF!)</f>
        <v>#REF!</v>
      </c>
      <c r="AF32" s="59" t="e">
        <f>IF(#REF!=2,#REF!)</f>
        <v>#REF!</v>
      </c>
      <c r="AG32" s="77"/>
      <c r="AH32" s="80">
        <v>0.99002958134996077</v>
      </c>
      <c r="AI32" s="86">
        <v>1.06</v>
      </c>
      <c r="AJ32" s="84">
        <v>1.22</v>
      </c>
      <c r="AK32" s="59"/>
      <c r="AL32" s="94">
        <v>8.5103743702808696</v>
      </c>
      <c r="AM32" s="94">
        <v>12531.028734897029</v>
      </c>
    </row>
    <row r="33" spans="1:39">
      <c r="A33" s="34" t="s">
        <v>82</v>
      </c>
      <c r="B33" s="34" t="e">
        <f>IF(#REF!=1,#REF!)</f>
        <v>#REF!</v>
      </c>
      <c r="C33" s="34" t="e">
        <f>IF(#REF!=2,#REF!)</f>
        <v>#REF!</v>
      </c>
      <c r="D33" s="34" t="e">
        <f>IF(#REF!=1,#REF!)</f>
        <v>#REF!</v>
      </c>
      <c r="E33" s="34" t="e">
        <f>IF(#REF!=2,#REF!)</f>
        <v>#REF!</v>
      </c>
      <c r="F33" s="55">
        <v>1978</v>
      </c>
      <c r="G33" s="58" t="e">
        <f>IF(#REF!=1,F33)</f>
        <v>#REF!</v>
      </c>
      <c r="H33" s="58" t="e">
        <f>IF(#REF!=2,F33)</f>
        <v>#REF!</v>
      </c>
      <c r="I33" s="58" t="e">
        <f>IF(#REF!=1,#REF!)</f>
        <v>#REF!</v>
      </c>
      <c r="J33" s="58" t="e">
        <f>IF(#REF!=2,#REF!)</f>
        <v>#REF!</v>
      </c>
      <c r="K33" s="40">
        <v>1958</v>
      </c>
      <c r="L33" s="58" t="e">
        <f>IF(#REF!=1,K33)</f>
        <v>#REF!</v>
      </c>
      <c r="M33" s="58" t="e">
        <f>IF(#REF!=2,K33)</f>
        <v>#REF!</v>
      </c>
      <c r="N33" s="58" t="e">
        <f>IF(#REF!=1,#REF!)</f>
        <v>#REF!</v>
      </c>
      <c r="O33" s="58" t="e">
        <f>IF(#REF!=2,#REF!)</f>
        <v>#REF!</v>
      </c>
      <c r="P33" s="58" t="e">
        <f>IF(#REF!=1,#REF!)</f>
        <v>#REF!</v>
      </c>
      <c r="Q33" s="58" t="e">
        <f>IF(#REF!=2,#REF!)</f>
        <v>#REF!</v>
      </c>
      <c r="R33" s="59"/>
      <c r="S33" s="59"/>
      <c r="T33" s="59" t="e">
        <f>IF(#REF!=2,R33)</f>
        <v>#REF!</v>
      </c>
      <c r="U33" s="59" t="e">
        <f>IF(#REF!=1,#REF!)</f>
        <v>#REF!</v>
      </c>
      <c r="V33" s="59" t="e">
        <f>IF(#REF!=2,#REF!)</f>
        <v>#REF!</v>
      </c>
      <c r="W33" s="66" t="e">
        <f>IF(#REF!=1,#REF!)</f>
        <v>#REF!</v>
      </c>
      <c r="X33" s="66" t="e">
        <f>IF(#REF!=2,#REF!)</f>
        <v>#REF!</v>
      </c>
      <c r="Y33" s="59" t="e">
        <f>IF(#REF!=1,#REF!)</f>
        <v>#REF!</v>
      </c>
      <c r="Z33" s="59" t="e">
        <f>IF(#REF!=2,#REF!)</f>
        <v>#REF!</v>
      </c>
      <c r="AA33" s="59" t="e">
        <f>IF(#REF!=1,#REF!)</f>
        <v>#REF!</v>
      </c>
      <c r="AB33" s="59" t="e">
        <f>IF(#REF!=2,#REF!)</f>
        <v>#REF!</v>
      </c>
      <c r="AC33" s="59"/>
      <c r="AD33" s="59" t="e">
        <f>IF(#REF!=2,#REF!)</f>
        <v>#REF!</v>
      </c>
      <c r="AE33" s="59" t="e">
        <f>IF(#REF!=1,#REF!)</f>
        <v>#REF!</v>
      </c>
      <c r="AF33" s="59" t="e">
        <f>IF(#REF!=2,#REF!)</f>
        <v>#REF!</v>
      </c>
      <c r="AG33" s="77">
        <v>12.5</v>
      </c>
      <c r="AH33" s="80">
        <v>0.42993224932249324</v>
      </c>
      <c r="AI33" s="86">
        <v>1.03</v>
      </c>
      <c r="AJ33" s="84">
        <v>6.25</v>
      </c>
      <c r="AK33" s="59"/>
      <c r="AL33" s="94">
        <v>39.030796020263296</v>
      </c>
      <c r="AM33" s="94">
        <v>1231.6915718637099</v>
      </c>
    </row>
    <row r="34" spans="1:39">
      <c r="A34" s="34" t="s">
        <v>84</v>
      </c>
      <c r="B34" s="34" t="e">
        <f>IF(#REF!=1,#REF!)</f>
        <v>#REF!</v>
      </c>
      <c r="C34" s="34" t="e">
        <f>IF(#REF!=2,#REF!)</f>
        <v>#REF!</v>
      </c>
      <c r="D34" s="34" t="e">
        <f>IF(#REF!=1,#REF!)</f>
        <v>#REF!</v>
      </c>
      <c r="E34" s="34" t="e">
        <f>IF(#REF!=2,#REF!)</f>
        <v>#REF!</v>
      </c>
      <c r="F34" s="55">
        <v>1982</v>
      </c>
      <c r="G34" s="39" t="e">
        <f>IF(#REF!=1,F34)</f>
        <v>#REF!</v>
      </c>
      <c r="H34" s="39" t="e">
        <f>IF(#REF!=2,F34)</f>
        <v>#REF!</v>
      </c>
      <c r="I34" s="39" t="e">
        <f>IF(#REF!=1,#REF!)</f>
        <v>#REF!</v>
      </c>
      <c r="J34" s="39" t="e">
        <f>IF(#REF!=2,#REF!)</f>
        <v>#REF!</v>
      </c>
      <c r="K34" s="40">
        <v>1961</v>
      </c>
      <c r="L34" s="39" t="e">
        <f>IF(#REF!=1,K34)</f>
        <v>#REF!</v>
      </c>
      <c r="M34" s="39" t="e">
        <f>IF(#REF!=2,K34)</f>
        <v>#REF!</v>
      </c>
      <c r="N34" s="58" t="e">
        <f>IF(#REF!=1,#REF!)</f>
        <v>#REF!</v>
      </c>
      <c r="O34" s="58" t="e">
        <f>IF(#REF!=2,#REF!)</f>
        <v>#REF!</v>
      </c>
      <c r="P34" s="58" t="e">
        <f>IF(#REF!=1,#REF!)</f>
        <v>#REF!</v>
      </c>
      <c r="Q34" s="58" t="e">
        <f>IF(#REF!=2,#REF!)</f>
        <v>#REF!</v>
      </c>
      <c r="R34" s="59"/>
      <c r="S34" s="59" t="e">
        <f>IF(#REF!=1,R34)</f>
        <v>#REF!</v>
      </c>
      <c r="T34" s="59"/>
      <c r="U34" s="67" t="e">
        <f>IF(#REF!=1,#REF!)</f>
        <v>#REF!</v>
      </c>
      <c r="V34" s="67" t="e">
        <f>IF(#REF!=2,#REF!)</f>
        <v>#REF!</v>
      </c>
      <c r="W34" s="66" t="e">
        <f>IF(#REF!=1,#REF!)</f>
        <v>#REF!</v>
      </c>
      <c r="X34" s="66" t="e">
        <f>IF(#REF!=2,#REF!)</f>
        <v>#REF!</v>
      </c>
      <c r="Y34" s="59" t="e">
        <f>IF(#REF!=1,#REF!)</f>
        <v>#REF!</v>
      </c>
      <c r="Z34" s="59" t="e">
        <f>IF(#REF!=2,#REF!)</f>
        <v>#REF!</v>
      </c>
      <c r="AA34" s="59" t="e">
        <f>IF(#REF!=1,#REF!)</f>
        <v>#REF!</v>
      </c>
      <c r="AB34" s="59" t="e">
        <f>IF(#REF!=2,#REF!)</f>
        <v>#REF!</v>
      </c>
      <c r="AC34" s="59" t="e">
        <f>IF(#REF!=1,#REF!)</f>
        <v>#REF!</v>
      </c>
      <c r="AD34" s="59"/>
      <c r="AE34" s="59" t="e">
        <f>IF(#REF!=1,#REF!)</f>
        <v>#REF!</v>
      </c>
      <c r="AF34" s="59" t="e">
        <f>IF(#REF!=2,#REF!)</f>
        <v>#REF!</v>
      </c>
      <c r="AG34" s="77"/>
      <c r="AH34" s="80">
        <v>0.75083457787489938</v>
      </c>
      <c r="AI34" s="86">
        <v>1.03</v>
      </c>
      <c r="AJ34" s="84">
        <v>5.75</v>
      </c>
      <c r="AK34" s="59"/>
      <c r="AL34" s="94">
        <v>44.496529342828808</v>
      </c>
      <c r="AM34" s="94">
        <v>677.52769605640776</v>
      </c>
    </row>
    <row r="35" spans="1:39">
      <c r="A35" s="34" t="s">
        <v>86</v>
      </c>
      <c r="B35" s="34" t="e">
        <f>IF(#REF!=1,#REF!)</f>
        <v>#REF!</v>
      </c>
      <c r="D35" s="34" t="e">
        <f>IF(#REF!=1,#REF!)</f>
        <v>#REF!</v>
      </c>
      <c r="E35" s="34" t="e">
        <f>IF(#REF!=2,#REF!)</f>
        <v>#REF!</v>
      </c>
      <c r="F35" s="55">
        <v>1958</v>
      </c>
      <c r="G35" s="58" t="e">
        <f>IF(#REF!=1,F35)</f>
        <v>#REF!</v>
      </c>
      <c r="H35" s="58" t="e">
        <f>IF(#REF!=2,F35)</f>
        <v>#REF!</v>
      </c>
      <c r="I35" s="58" t="e">
        <f>IF(#REF!=1,#REF!)</f>
        <v>#REF!</v>
      </c>
      <c r="J35" s="58" t="e">
        <f>IF(#REF!=2,#REF!)</f>
        <v>#REF!</v>
      </c>
      <c r="K35" s="40">
        <v>1955</v>
      </c>
      <c r="L35" s="58" t="e">
        <f>IF(#REF!=1,K35)</f>
        <v>#REF!</v>
      </c>
      <c r="M35" s="58" t="e">
        <f>IF(#REF!=2,K35)</f>
        <v>#REF!</v>
      </c>
      <c r="N35" s="58" t="e">
        <f>IF(#REF!=1,#REF!)</f>
        <v>#REF!</v>
      </c>
      <c r="O35" s="58" t="e">
        <f>IF(#REF!=2,#REF!)</f>
        <v>#REF!</v>
      </c>
      <c r="P35" s="58" t="e">
        <f>IF(#REF!=1,#REF!)</f>
        <v>#REF!</v>
      </c>
      <c r="Q35" s="58" t="e">
        <f>IF(#REF!=2,#REF!)</f>
        <v>#REF!</v>
      </c>
      <c r="R35" s="59">
        <v>0.36399999999999999</v>
      </c>
      <c r="S35" s="59" t="e">
        <f>IF(#REF!=1,R35)</f>
        <v>#REF!</v>
      </c>
      <c r="T35" s="59" t="e">
        <f>IF(#REF!=2,R35)</f>
        <v>#REF!</v>
      </c>
      <c r="U35" s="59" t="e">
        <f>IF(#REF!=1,#REF!)</f>
        <v>#REF!</v>
      </c>
      <c r="V35" s="59" t="e">
        <f>IF(#REF!=2,#REF!)</f>
        <v>#REF!</v>
      </c>
      <c r="W35" s="66" t="e">
        <f>IF(#REF!=1,#REF!)</f>
        <v>#REF!</v>
      </c>
      <c r="X35" s="66" t="e">
        <f>IF(#REF!=2,#REF!)</f>
        <v>#REF!</v>
      </c>
      <c r="Y35" s="59" t="e">
        <f>IF(#REF!=1,#REF!)</f>
        <v>#REF!</v>
      </c>
      <c r="Z35" s="59" t="e">
        <f>IF(#REF!=2,#REF!)</f>
        <v>#REF!</v>
      </c>
      <c r="AA35" s="59" t="e">
        <f>IF(#REF!=1,#REF!)</f>
        <v>#REF!</v>
      </c>
      <c r="AB35" s="59" t="e">
        <f>IF(#REF!=2,#REF!)</f>
        <v>#REF!</v>
      </c>
      <c r="AC35" s="59" t="e">
        <f>IF(#REF!=1,#REF!)</f>
        <v>#REF!</v>
      </c>
      <c r="AD35" s="59"/>
      <c r="AE35" s="59" t="e">
        <f>IF(#REF!=1,#REF!)</f>
        <v>#REF!</v>
      </c>
      <c r="AF35" s="59"/>
      <c r="AG35" s="77"/>
      <c r="AH35" s="80">
        <v>0.73383039483865753</v>
      </c>
      <c r="AI35" s="86">
        <v>1.05</v>
      </c>
      <c r="AJ35" s="84">
        <v>3.9</v>
      </c>
      <c r="AK35" s="59"/>
      <c r="AL35" s="94">
        <v>32.401330140131954</v>
      </c>
      <c r="AM35" s="94">
        <v>1961.9200930649995</v>
      </c>
    </row>
    <row r="36" spans="1:39">
      <c r="A36" s="34" t="s">
        <v>88</v>
      </c>
      <c r="B36" s="34" t="e">
        <f>IF(#REF!=1,#REF!)</f>
        <v>#REF!</v>
      </c>
      <c r="C36" s="34" t="e">
        <f>IF(#REF!=2,#REF!)</f>
        <v>#REF!</v>
      </c>
      <c r="D36" s="34" t="e">
        <f>IF(#REF!=1,#REF!)</f>
        <v>#REF!</v>
      </c>
      <c r="E36" s="34" t="e">
        <f>IF(#REF!=2,#REF!)</f>
        <v>#REF!</v>
      </c>
      <c r="F36" s="55">
        <v>1960</v>
      </c>
      <c r="G36" s="39" t="e">
        <f>IF(#REF!=1,F36)</f>
        <v>#REF!</v>
      </c>
      <c r="H36" s="39" t="e">
        <f>IF(#REF!=2,F36)</f>
        <v>#REF!</v>
      </c>
      <c r="I36" s="39" t="e">
        <f>IF(#REF!=1,#REF!)</f>
        <v>#REF!</v>
      </c>
      <c r="J36" s="39" t="e">
        <f>IF(#REF!=2,#REF!)</f>
        <v>#REF!</v>
      </c>
      <c r="K36" s="40">
        <v>1946</v>
      </c>
      <c r="L36" s="39" t="e">
        <f>IF(#REF!=1,K36)</f>
        <v>#REF!</v>
      </c>
      <c r="M36" s="39" t="e">
        <f>IF(#REF!=2,K36)</f>
        <v>#REF!</v>
      </c>
      <c r="N36" s="58" t="e">
        <f>IF(#REF!=1,#REF!)</f>
        <v>#REF!</v>
      </c>
      <c r="O36" s="58" t="e">
        <f>IF(#REF!=2,#REF!)</f>
        <v>#REF!</v>
      </c>
      <c r="P36" s="58" t="e">
        <f>IF(#REF!=1,#REF!)</f>
        <v>#REF!</v>
      </c>
      <c r="Q36" s="58" t="e">
        <f>IF(#REF!=2,#REF!)</f>
        <v>#REF!</v>
      </c>
      <c r="R36" s="59"/>
      <c r="S36" s="59"/>
      <c r="T36" s="59" t="e">
        <f>IF(#REF!=2,R36)</f>
        <v>#REF!</v>
      </c>
      <c r="U36" s="67" t="e">
        <f>IF(#REF!=1,#REF!)</f>
        <v>#REF!</v>
      </c>
      <c r="V36" s="67" t="e">
        <f>IF(#REF!=2,#REF!)</f>
        <v>#REF!</v>
      </c>
      <c r="W36" s="66" t="e">
        <f>IF(#REF!=1,#REF!)</f>
        <v>#REF!</v>
      </c>
      <c r="X36" s="66" t="e">
        <f>IF(#REF!=2,#REF!)</f>
        <v>#REF!</v>
      </c>
      <c r="Y36" s="59" t="e">
        <f>IF(#REF!=1,#REF!)</f>
        <v>#REF!</v>
      </c>
      <c r="Z36" s="59" t="e">
        <f>IF(#REF!=2,#REF!)</f>
        <v>#REF!</v>
      </c>
      <c r="AA36" s="59" t="e">
        <f>IF(#REF!=1,#REF!)</f>
        <v>#REF!</v>
      </c>
      <c r="AB36" s="59" t="e">
        <f>IF(#REF!=2,#REF!)</f>
        <v>#REF!</v>
      </c>
      <c r="AC36" s="59"/>
      <c r="AD36" s="59" t="e">
        <f>IF(#REF!=2,#REF!)</f>
        <v>#REF!</v>
      </c>
      <c r="AE36" s="59" t="e">
        <f>IF(#REF!=1,#REF!)</f>
        <v>#REF!</v>
      </c>
      <c r="AF36" s="59" t="e">
        <f>IF(#REF!=2,#REF!)</f>
        <v>#REF!</v>
      </c>
      <c r="AG36" s="77">
        <v>24.3</v>
      </c>
      <c r="AH36" s="80">
        <v>0.82968530606344626</v>
      </c>
      <c r="AI36" s="86">
        <v>1.03</v>
      </c>
      <c r="AJ36" s="84">
        <v>4.5999999999999996</v>
      </c>
      <c r="AK36" s="59">
        <v>3.5</v>
      </c>
      <c r="AL36" s="94">
        <v>20.594795217312274</v>
      </c>
      <c r="AM36" s="94">
        <v>2533.9358791131949</v>
      </c>
    </row>
    <row r="37" spans="1:39">
      <c r="A37" s="34" t="s">
        <v>90</v>
      </c>
      <c r="B37" s="34" t="e">
        <f>IF(#REF!=1,#REF!)</f>
        <v>#REF!</v>
      </c>
      <c r="C37" s="34" t="e">
        <f>IF(#REF!=2,#REF!)</f>
        <v>#REF!</v>
      </c>
      <c r="D37" s="34" t="e">
        <f>IF(#REF!=1,#REF!)</f>
        <v>#REF!</v>
      </c>
      <c r="E37" s="34" t="e">
        <f>IF(#REF!=2,#REF!)</f>
        <v>#REF!</v>
      </c>
      <c r="F37" s="55">
        <v>1921</v>
      </c>
      <c r="G37" s="58" t="e">
        <f>IF(#REF!=1,F37)</f>
        <v>#REF!</v>
      </c>
      <c r="H37" s="58" t="e">
        <f>IF(#REF!=2,F37)</f>
        <v>#REF!</v>
      </c>
      <c r="I37" s="58" t="e">
        <f>IF(#REF!=1,#REF!)</f>
        <v>#REF!</v>
      </c>
      <c r="J37" s="58" t="e">
        <f>IF(#REF!=2,#REF!)</f>
        <v>#REF!</v>
      </c>
      <c r="K37" s="55">
        <v>1917</v>
      </c>
      <c r="L37" s="58" t="e">
        <f>IF(#REF!=1,K37)</f>
        <v>#REF!</v>
      </c>
      <c r="M37" s="58" t="e">
        <f>IF(#REF!=2,K37)</f>
        <v>#REF!</v>
      </c>
      <c r="N37" s="58" t="e">
        <f>IF(#REF!=1,#REF!)</f>
        <v>#REF!</v>
      </c>
      <c r="O37" s="58" t="e">
        <f>IF(#REF!=2,#REF!)</f>
        <v>#REF!</v>
      </c>
      <c r="P37" s="58" t="e">
        <f>IF(#REF!=1,#REF!)</f>
        <v>#REF!</v>
      </c>
      <c r="Q37" s="58" t="e">
        <f>IF(#REF!=2,#REF!)</f>
        <v>#REF!</v>
      </c>
      <c r="R37" s="59">
        <v>0.78700000000000003</v>
      </c>
      <c r="S37" s="59" t="e">
        <f>IF(#REF!=1,R37)</f>
        <v>#REF!</v>
      </c>
      <c r="T37" s="59" t="e">
        <f>IF(#REF!=2,R37)</f>
        <v>#REF!</v>
      </c>
      <c r="U37" s="59" t="e">
        <f>IF(#REF!=1,#REF!)</f>
        <v>#REF!</v>
      </c>
      <c r="V37" s="59" t="e">
        <f>IF(#REF!=2,#REF!)</f>
        <v>#REF!</v>
      </c>
      <c r="W37" s="66" t="e">
        <f>IF(#REF!=1,#REF!)</f>
        <v>#REF!</v>
      </c>
      <c r="X37" s="66" t="e">
        <f>IF(#REF!=2,#REF!)</f>
        <v>#REF!</v>
      </c>
      <c r="Y37" s="59" t="e">
        <f>IF(#REF!=1,#REF!)</f>
        <v>#REF!</v>
      </c>
      <c r="Z37" s="59" t="e">
        <f>IF(#REF!=2,#REF!)</f>
        <v>#REF!</v>
      </c>
      <c r="AA37" s="59" t="e">
        <f>IF(#REF!=1,#REF!)</f>
        <v>#REF!</v>
      </c>
      <c r="AB37" s="59" t="e">
        <f>IF(#REF!=2,#REF!)</f>
        <v>#REF!</v>
      </c>
      <c r="AC37" s="59" t="e">
        <f>IF(#REF!=1,#REF!)</f>
        <v>#REF!</v>
      </c>
      <c r="AD37" s="59" t="e">
        <f>IF(#REF!=2,#REF!)</f>
        <v>#REF!</v>
      </c>
      <c r="AE37" s="59" t="e">
        <f>IF(#REF!=1,#REF!)</f>
        <v>#REF!</v>
      </c>
      <c r="AF37" s="59" t="e">
        <f>IF(#REF!=2,#REF!)</f>
        <v>#REF!</v>
      </c>
      <c r="AG37" s="77">
        <v>46.718167008250568</v>
      </c>
      <c r="AH37" s="80"/>
      <c r="AI37" s="86">
        <v>1.05</v>
      </c>
      <c r="AJ37" s="84">
        <v>1.5</v>
      </c>
      <c r="AK37" s="59">
        <v>11.6</v>
      </c>
      <c r="AL37" s="94" t="s">
        <v>397</v>
      </c>
      <c r="AM37" s="94">
        <v>40283.913817948989</v>
      </c>
    </row>
    <row r="38" spans="1:39">
      <c r="A38" s="34" t="s">
        <v>360</v>
      </c>
      <c r="B38" s="34" t="e">
        <f>IF(#REF!=1,#REF!)</f>
        <v>#REF!</v>
      </c>
      <c r="D38" s="34" t="e">
        <f>IF(#REF!=1,#REF!)</f>
        <v>#REF!</v>
      </c>
      <c r="E38" s="34" t="e">
        <f>IF(#REF!=2,#REF!)</f>
        <v>#REF!</v>
      </c>
      <c r="F38" s="55">
        <v>1975</v>
      </c>
      <c r="G38" s="39" t="e">
        <f>IF(#REF!=1,F38)</f>
        <v>#REF!</v>
      </c>
      <c r="H38" s="39" t="e">
        <f>IF(#REF!=2,F38)</f>
        <v>#REF!</v>
      </c>
      <c r="I38" s="39" t="e">
        <f>IF(#REF!=1,#REF!)</f>
        <v>#REF!</v>
      </c>
      <c r="J38" s="39" t="e">
        <f>IF(#REF!=2,#REF!)</f>
        <v>#REF!</v>
      </c>
      <c r="K38" s="40">
        <v>1975</v>
      </c>
      <c r="L38" s="39" t="e">
        <f>IF(#REF!=1,K38)</f>
        <v>#REF!</v>
      </c>
      <c r="M38" s="39" t="e">
        <f>IF(#REF!=2,K38)</f>
        <v>#REF!</v>
      </c>
      <c r="N38" s="58" t="e">
        <f>IF(#REF!=1,#REF!)</f>
        <v>#REF!</v>
      </c>
      <c r="O38" s="58" t="e">
        <f>IF(#REF!=2,#REF!)</f>
        <v>#REF!</v>
      </c>
      <c r="P38" s="58" t="e">
        <f>IF(#REF!=1,#REF!)</f>
        <v>#REF!</v>
      </c>
      <c r="Q38" s="58" t="e">
        <f>IF(#REF!=2,#REF!)</f>
        <v>#REF!</v>
      </c>
      <c r="R38" s="59"/>
      <c r="S38" s="59" t="e">
        <f>IF(#REF!=1,R38)</f>
        <v>#REF!</v>
      </c>
      <c r="T38" s="59"/>
      <c r="U38" s="67" t="e">
        <f>IF(#REF!=1,#REF!)</f>
        <v>#REF!</v>
      </c>
      <c r="V38" s="67" t="e">
        <f>IF(#REF!=2,#REF!)</f>
        <v>#REF!</v>
      </c>
      <c r="W38" s="66" t="e">
        <f>IF(#REF!=1,#REF!)</f>
        <v>#REF!</v>
      </c>
      <c r="X38" s="66" t="e">
        <f>IF(#REF!=2,#REF!)</f>
        <v>#REF!</v>
      </c>
      <c r="Y38" s="59" t="e">
        <f>IF(#REF!=1,#REF!)</f>
        <v>#REF!</v>
      </c>
      <c r="Z38" s="59" t="e">
        <f>IF(#REF!=2,#REF!)</f>
        <v>#REF!</v>
      </c>
      <c r="AA38" s="59" t="e">
        <f>IF(#REF!=1,#REF!)</f>
        <v>#REF!</v>
      </c>
      <c r="AB38" s="59" t="e">
        <f>IF(#REF!=2,#REF!)</f>
        <v>#REF!</v>
      </c>
      <c r="AC38" s="59" t="e">
        <f>IF(#REF!=1,#REF!)</f>
        <v>#REF!</v>
      </c>
      <c r="AD38" s="59" t="e">
        <f>IF(#REF!=2,#REF!)</f>
        <v>#REF!</v>
      </c>
      <c r="AE38" s="59" t="e">
        <f>IF(#REF!=1,#REF!)</f>
        <v>#REF!</v>
      </c>
      <c r="AF38" s="59" t="e">
        <f>IF(#REF!=2,#REF!)</f>
        <v>#REF!</v>
      </c>
      <c r="AG38" s="86"/>
      <c r="AH38" s="86"/>
      <c r="AI38" s="86"/>
      <c r="AJ38" s="86"/>
      <c r="AK38" s="59"/>
      <c r="AL38" s="94">
        <v>9.0011873226934913</v>
      </c>
      <c r="AM38" s="94">
        <v>4646.8118526445933</v>
      </c>
    </row>
    <row r="39" spans="1:39">
      <c r="A39" s="34" t="s">
        <v>361</v>
      </c>
      <c r="B39" s="34" t="e">
        <f>IF(#REF!=1,#REF!)</f>
        <v>#REF!</v>
      </c>
      <c r="D39" s="34" t="e">
        <f>IF(#REF!=1,#REF!)</f>
        <v>#REF!</v>
      </c>
      <c r="F39" s="55"/>
      <c r="G39" s="58" t="e">
        <f>IF(#REF!=1,F39)</f>
        <v>#REF!</v>
      </c>
      <c r="H39" s="58"/>
      <c r="I39" s="58" t="e">
        <f>IF(#REF!=1,#REF!)</f>
        <v>#REF!</v>
      </c>
      <c r="J39" s="58"/>
      <c r="K39" s="55"/>
      <c r="L39" s="58" t="e">
        <f>IF(#REF!=1,K39)</f>
        <v>#REF!</v>
      </c>
      <c r="M39" s="58"/>
      <c r="N39" s="58" t="e">
        <f>IF(#REF!=1,#REF!)</f>
        <v>#REF!</v>
      </c>
      <c r="O39" s="58"/>
      <c r="P39" s="58" t="e">
        <f>IF(#REF!=1,#REF!)</f>
        <v>#REF!</v>
      </c>
      <c r="Q39" s="58"/>
      <c r="R39" s="59"/>
      <c r="S39" s="59" t="e">
        <f>IF(#REF!=1,R39)</f>
        <v>#REF!</v>
      </c>
      <c r="T39" s="59"/>
      <c r="U39" s="59" t="e">
        <f>IF(#REF!=1,#REF!)</f>
        <v>#REF!</v>
      </c>
      <c r="V39" s="59"/>
      <c r="W39" s="66" t="e">
        <f>IF(#REF!=1,#REF!)</f>
        <v>#REF!</v>
      </c>
      <c r="X39" s="66"/>
      <c r="Y39" s="59" t="e">
        <f>IF(#REF!=1,#REF!)</f>
        <v>#REF!</v>
      </c>
      <c r="Z39" s="59"/>
      <c r="AA39" s="59" t="e">
        <f>IF(#REF!=1,#REF!)</f>
        <v>#REF!</v>
      </c>
      <c r="AB39" s="59" t="e">
        <f>IF(#REF!=2,#REF!)</f>
        <v>#REF!</v>
      </c>
      <c r="AC39" s="59" t="e">
        <f>IF(#REF!=1,#REF!)</f>
        <v>#REF!</v>
      </c>
      <c r="AD39" s="59"/>
      <c r="AE39" s="59" t="e">
        <f>IF(#REF!=1,#REF!)</f>
        <v>#REF!</v>
      </c>
      <c r="AF39" s="59"/>
      <c r="AG39" s="86"/>
      <c r="AH39" s="86"/>
      <c r="AI39" s="86"/>
      <c r="AJ39" s="86"/>
      <c r="AK39" s="59"/>
      <c r="AL39" s="94" t="s">
        <v>397</v>
      </c>
      <c r="AM39" s="94"/>
    </row>
    <row r="40" spans="1:39">
      <c r="A40" s="34" t="s">
        <v>91</v>
      </c>
      <c r="B40" s="34" t="e">
        <f>IF(#REF!=1,#REF!)</f>
        <v>#REF!</v>
      </c>
      <c r="C40" s="34" t="e">
        <f>IF(#REF!=2,#REF!)</f>
        <v>#REF!</v>
      </c>
      <c r="D40" s="34" t="e">
        <f>IF(#REF!=1,#REF!)</f>
        <v>#REF!</v>
      </c>
      <c r="E40" s="34" t="e">
        <f>IF(#REF!=2,#REF!)</f>
        <v>#REF!</v>
      </c>
      <c r="F40" s="55">
        <v>1987</v>
      </c>
      <c r="G40" s="39" t="e">
        <f>IF(#REF!=1,F40)</f>
        <v>#REF!</v>
      </c>
      <c r="H40" s="39" t="e">
        <f>IF(#REF!=2,F40)</f>
        <v>#REF!</v>
      </c>
      <c r="I40" s="39" t="e">
        <f>IF(#REF!=1,#REF!)</f>
        <v>#REF!</v>
      </c>
      <c r="J40" s="39" t="e">
        <f>IF(#REF!=2,#REF!)</f>
        <v>#REF!</v>
      </c>
      <c r="K40" s="40">
        <v>1986</v>
      </c>
      <c r="L40" s="39" t="e">
        <f>IF(#REF!=1,K40)</f>
        <v>#REF!</v>
      </c>
      <c r="M40" s="39" t="e">
        <f>IF(#REF!=2,K40)</f>
        <v>#REF!</v>
      </c>
      <c r="N40" s="58" t="e">
        <f>IF(#REF!=1,#REF!)</f>
        <v>#REF!</v>
      </c>
      <c r="O40" s="58" t="e">
        <f>IF(#REF!=2,#REF!)</f>
        <v>#REF!</v>
      </c>
      <c r="P40" s="58" t="e">
        <f>IF(#REF!=1,#REF!)</f>
        <v>#REF!</v>
      </c>
      <c r="Q40" s="58" t="e">
        <f>IF(#REF!=2,#REF!)</f>
        <v>#REF!</v>
      </c>
      <c r="R40" s="59"/>
      <c r="S40" s="59"/>
      <c r="T40" s="59" t="e">
        <f>IF(#REF!=2,R40)</f>
        <v>#REF!</v>
      </c>
      <c r="U40" s="67" t="e">
        <f>IF(#REF!=1,#REF!)</f>
        <v>#REF!</v>
      </c>
      <c r="V40" s="67" t="e">
        <f>IF(#REF!=2,#REF!)</f>
        <v>#REF!</v>
      </c>
      <c r="W40" s="66" t="e">
        <f>IF(#REF!=1,#REF!)</f>
        <v>#REF!</v>
      </c>
      <c r="X40" s="66" t="e">
        <f>IF(#REF!=2,#REF!)</f>
        <v>#REF!</v>
      </c>
      <c r="Y40" s="59" t="e">
        <f>IF(#REF!=1,#REF!)</f>
        <v>#REF!</v>
      </c>
      <c r="Z40" s="59" t="e">
        <f>IF(#REF!=2,#REF!)</f>
        <v>#REF!</v>
      </c>
      <c r="AA40" s="59" t="e">
        <f>IF(#REF!=1,#REF!)</f>
        <v>#REF!</v>
      </c>
      <c r="AB40" s="59" t="e">
        <f>IF(#REF!=2,#REF!)</f>
        <v>#REF!</v>
      </c>
      <c r="AC40" s="59"/>
      <c r="AD40" s="59" t="e">
        <f>IF(#REF!=2,#REF!)</f>
        <v>#REF!</v>
      </c>
      <c r="AE40" s="59" t="e">
        <f>IF(#REF!=1,#REF!)</f>
        <v>#REF!</v>
      </c>
      <c r="AF40" s="59" t="e">
        <f>IF(#REF!=2,#REF!)</f>
        <v>#REF!</v>
      </c>
      <c r="AG40" s="77">
        <v>10.428397344314648</v>
      </c>
      <c r="AH40" s="80">
        <v>0.58734450529281945</v>
      </c>
      <c r="AI40" s="86">
        <v>1.03</v>
      </c>
      <c r="AJ40" s="84">
        <v>4.5999999999999996</v>
      </c>
      <c r="AK40" s="59">
        <v>2.5</v>
      </c>
      <c r="AL40" s="94">
        <v>54.942954041559275</v>
      </c>
      <c r="AM40" s="94">
        <v>833.47914029882372</v>
      </c>
    </row>
    <row r="41" spans="1:39">
      <c r="A41" s="34" t="s">
        <v>93</v>
      </c>
      <c r="C41" s="34" t="e">
        <f>IF(#REF!=2,#REF!)</f>
        <v>#REF!</v>
      </c>
      <c r="D41" s="34" t="e">
        <f>IF(#REF!=1,#REF!)</f>
        <v>#REF!</v>
      </c>
      <c r="E41" s="34" t="e">
        <f>IF(#REF!=2,#REF!)</f>
        <v>#REF!</v>
      </c>
      <c r="F41" s="55">
        <v>1962</v>
      </c>
      <c r="G41" s="58" t="e">
        <f>IF(#REF!=1,F41)</f>
        <v>#REF!</v>
      </c>
      <c r="H41" s="58" t="e">
        <f>IF(#REF!=2,F41)</f>
        <v>#REF!</v>
      </c>
      <c r="I41" s="58" t="e">
        <f>IF(#REF!=1,#REF!)</f>
        <v>#REF!</v>
      </c>
      <c r="J41" s="58" t="e">
        <f>IF(#REF!=2,#REF!)</f>
        <v>#REF!</v>
      </c>
      <c r="K41" s="40">
        <v>1958</v>
      </c>
      <c r="L41" s="58" t="e">
        <f>IF(#REF!=1,K41)</f>
        <v>#REF!</v>
      </c>
      <c r="M41" s="58" t="e">
        <f>IF(#REF!=2,K41)</f>
        <v>#REF!</v>
      </c>
      <c r="N41" s="58" t="e">
        <f>IF(#REF!=1,#REF!)</f>
        <v>#REF!</v>
      </c>
      <c r="O41" s="58" t="e">
        <f>IF(#REF!=2,#REF!)</f>
        <v>#REF!</v>
      </c>
      <c r="P41" s="58" t="e">
        <f>IF(#REF!=1,#REF!)</f>
        <v>#REF!</v>
      </c>
      <c r="Q41" s="58" t="e">
        <f>IF(#REF!=2,#REF!)</f>
        <v>#REF!</v>
      </c>
      <c r="R41" s="59"/>
      <c r="S41" s="59"/>
      <c r="T41" s="59" t="e">
        <f>IF(#REF!=2,R41)</f>
        <v>#REF!</v>
      </c>
      <c r="U41" s="59" t="e">
        <f>IF(#REF!=1,#REF!)</f>
        <v>#REF!</v>
      </c>
      <c r="V41" s="59" t="e">
        <f>IF(#REF!=2,#REF!)</f>
        <v>#REF!</v>
      </c>
      <c r="W41" s="66" t="e">
        <f>IF(#REF!=1,#REF!)</f>
        <v>#REF!</v>
      </c>
      <c r="X41" s="66" t="e">
        <f>IF(#REF!=2,#REF!)</f>
        <v>#REF!</v>
      </c>
      <c r="Y41" s="59" t="e">
        <f>IF(#REF!=1,#REF!)</f>
        <v>#REF!</v>
      </c>
      <c r="Z41" s="59" t="e">
        <f>IF(#REF!=2,#REF!)</f>
        <v>#REF!</v>
      </c>
      <c r="AA41" s="59" t="e">
        <f>IF(#REF!=1,#REF!)</f>
        <v>#REF!</v>
      </c>
      <c r="AB41" s="59" t="e">
        <f>IF(#REF!=2,#REF!)</f>
        <v>#REF!</v>
      </c>
      <c r="AC41" s="59"/>
      <c r="AD41" s="59" t="e">
        <f>IF(#REF!=2,#REF!)</f>
        <v>#REF!</v>
      </c>
      <c r="AE41" s="59" t="e">
        <f>IF(#REF!=1,#REF!)</f>
        <v>#REF!</v>
      </c>
      <c r="AF41" s="59" t="e">
        <f>IF(#REF!=2,#REF!)</f>
        <v>#REF!</v>
      </c>
      <c r="AG41" s="77">
        <v>5.5</v>
      </c>
      <c r="AH41" s="80">
        <v>0.68428915715949534</v>
      </c>
      <c r="AI41" s="86">
        <v>1.04</v>
      </c>
      <c r="AJ41" s="84">
        <v>6.2</v>
      </c>
      <c r="AK41" s="59"/>
      <c r="AL41" s="94">
        <v>54.84459297023777</v>
      </c>
      <c r="AM41" s="94">
        <v>1793.2425210385259</v>
      </c>
    </row>
    <row r="42" spans="1:39">
      <c r="A42" s="34" t="s">
        <v>362</v>
      </c>
      <c r="B42" s="34" t="e">
        <f>IF(#REF!=1,#REF!)</f>
        <v>#REF!</v>
      </c>
      <c r="C42" s="34" t="e">
        <f>IF(#REF!=2,#REF!)</f>
        <v>#REF!</v>
      </c>
      <c r="D42" s="34" t="e">
        <f>IF(#REF!=1,#REF!)</f>
        <v>#REF!</v>
      </c>
      <c r="E42" s="34" t="e">
        <f>IF(#REF!=2,#REF!)</f>
        <v>#REF!</v>
      </c>
      <c r="F42" s="55"/>
      <c r="G42" s="39" t="e">
        <f>IF(#REF!=1,F42)</f>
        <v>#REF!</v>
      </c>
      <c r="H42" s="39" t="e">
        <f>IF(#REF!=2,F42)</f>
        <v>#REF!</v>
      </c>
      <c r="I42" s="39" t="e">
        <f>IF(#REF!=1,#REF!)</f>
        <v>#REF!</v>
      </c>
      <c r="J42" s="39" t="e">
        <f>IF(#REF!=2,#REF!)</f>
        <v>#REF!</v>
      </c>
      <c r="K42" s="40"/>
      <c r="L42" s="39" t="e">
        <f>IF(#REF!=1,K42)</f>
        <v>#REF!</v>
      </c>
      <c r="M42" s="39" t="e">
        <f>IF(#REF!=2,K42)</f>
        <v>#REF!</v>
      </c>
      <c r="N42" s="58" t="e">
        <f>IF(#REF!=1,#REF!)</f>
        <v>#REF!</v>
      </c>
      <c r="O42" s="58" t="e">
        <f>IF(#REF!=2,#REF!)</f>
        <v>#REF!</v>
      </c>
      <c r="P42" s="58" t="e">
        <f>IF(#REF!=1,#REF!)</f>
        <v>#REF!</v>
      </c>
      <c r="Q42" s="58" t="e">
        <f>IF(#REF!=2,#REF!)</f>
        <v>#REF!</v>
      </c>
      <c r="R42" s="59"/>
      <c r="S42" s="59" t="e">
        <f>IF(#REF!=1,R42)</f>
        <v>#REF!</v>
      </c>
      <c r="T42" s="59" t="e">
        <f>IF(#REF!=2,R42)</f>
        <v>#REF!</v>
      </c>
      <c r="U42" s="67" t="e">
        <f>IF(#REF!=1,#REF!)</f>
        <v>#REF!</v>
      </c>
      <c r="V42" s="67" t="e">
        <f>IF(#REF!=2,#REF!)</f>
        <v>#REF!</v>
      </c>
      <c r="W42" s="66" t="e">
        <f>IF(#REF!=1,#REF!)</f>
        <v>#REF!</v>
      </c>
      <c r="X42" s="66" t="e">
        <f>IF(#REF!=2,#REF!)</f>
        <v>#REF!</v>
      </c>
      <c r="Y42" s="59" t="e">
        <f>IF(#REF!=1,#REF!)</f>
        <v>#REF!</v>
      </c>
      <c r="Z42" s="59" t="e">
        <f>IF(#REF!=2,#REF!)</f>
        <v>#REF!</v>
      </c>
      <c r="AA42" s="59" t="e">
        <f>IF(#REF!=1,#REF!)</f>
        <v>#REF!</v>
      </c>
      <c r="AB42" s="59" t="e">
        <f>IF(#REF!=2,#REF!)</f>
        <v>#REF!</v>
      </c>
      <c r="AC42" s="59" t="e">
        <f>IF(#REF!=1,#REF!)</f>
        <v>#REF!</v>
      </c>
      <c r="AD42" s="59" t="e">
        <f>IF(#REF!=2,#REF!)</f>
        <v>#REF!</v>
      </c>
      <c r="AE42" s="59" t="e">
        <f>IF(#REF!=1,#REF!)</f>
        <v>#REF!</v>
      </c>
      <c r="AF42" s="59" t="e">
        <f>IF(#REF!=2,#REF!)</f>
        <v>#REF!</v>
      </c>
      <c r="AG42" s="86"/>
      <c r="AH42" s="86"/>
      <c r="AI42" s="86"/>
      <c r="AJ42" s="86"/>
      <c r="AK42" s="59"/>
      <c r="AL42" s="94" t="s">
        <v>397</v>
      </c>
      <c r="AM42" s="94"/>
    </row>
    <row r="43" spans="1:39">
      <c r="A43" s="34" t="s">
        <v>95</v>
      </c>
      <c r="B43" s="34" t="e">
        <f>IF(#REF!=1,#REF!)</f>
        <v>#REF!</v>
      </c>
      <c r="C43" s="34" t="e">
        <f>IF(#REF!=2,#REF!)</f>
        <v>#REF!</v>
      </c>
      <c r="D43" s="34" t="e">
        <f>IF(#REF!=1,#REF!)</f>
        <v>#REF!</v>
      </c>
      <c r="E43" s="34" t="e">
        <f>IF(#REF!=2,#REF!)</f>
        <v>#REF!</v>
      </c>
      <c r="F43" s="55">
        <v>1951</v>
      </c>
      <c r="G43" s="58" t="e">
        <f>IF(#REF!=1,F43)</f>
        <v>#REF!</v>
      </c>
      <c r="H43" s="58" t="e">
        <f>IF(#REF!=2,F43)</f>
        <v>#REF!</v>
      </c>
      <c r="I43" s="58" t="e">
        <f>IF(#REF!=1,#REF!)</f>
        <v>#REF!</v>
      </c>
      <c r="J43" s="58" t="e">
        <f>IF(#REF!=2,#REF!)</f>
        <v>#REF!</v>
      </c>
      <c r="K43" s="55">
        <v>1931</v>
      </c>
      <c r="L43" s="58" t="e">
        <f>IF(#REF!=1,K43)</f>
        <v>#REF!</v>
      </c>
      <c r="M43" s="58" t="e">
        <f>IF(#REF!=2,K43)</f>
        <v>#REF!</v>
      </c>
      <c r="N43" s="58" t="e">
        <f>IF(#REF!=1,#REF!)</f>
        <v>#REF!</v>
      </c>
      <c r="O43" s="58" t="e">
        <f>IF(#REF!=2,#REF!)</f>
        <v>#REF!</v>
      </c>
      <c r="P43" s="58" t="e">
        <f>IF(#REF!=1,#REF!)</f>
        <v>#REF!</v>
      </c>
      <c r="Q43" s="58" t="e">
        <f>IF(#REF!=2,#REF!)</f>
        <v>#REF!</v>
      </c>
      <c r="R43" s="59">
        <v>0.46</v>
      </c>
      <c r="S43" s="59" t="e">
        <f>IF(#REF!=1,R43)</f>
        <v>#REF!</v>
      </c>
      <c r="T43" s="59" t="e">
        <f>IF(#REF!=2,R43)</f>
        <v>#REF!</v>
      </c>
      <c r="U43" s="59" t="e">
        <f>IF(#REF!=1,#REF!)</f>
        <v>#REF!</v>
      </c>
      <c r="V43" s="59" t="e">
        <f>IF(#REF!=2,#REF!)</f>
        <v>#REF!</v>
      </c>
      <c r="W43" s="66" t="e">
        <f>IF(#REF!=1,#REF!)</f>
        <v>#REF!</v>
      </c>
      <c r="X43" s="66" t="e">
        <f>IF(#REF!=2,#REF!)</f>
        <v>#REF!</v>
      </c>
      <c r="Y43" s="59" t="e">
        <f>IF(#REF!=1,#REF!)</f>
        <v>#REF!</v>
      </c>
      <c r="Z43" s="59" t="e">
        <f>IF(#REF!=2,#REF!)</f>
        <v>#REF!</v>
      </c>
      <c r="AA43" s="59" t="e">
        <f>IF(#REF!=1,#REF!)</f>
        <v>#REF!</v>
      </c>
      <c r="AB43" s="59" t="e">
        <f>IF(#REF!=2,#REF!)</f>
        <v>#REF!</v>
      </c>
      <c r="AC43" s="59" t="e">
        <f>IF(#REF!=1,#REF!)</f>
        <v>#REF!</v>
      </c>
      <c r="AD43" s="59" t="e">
        <f>IF(#REF!=2,#REF!)</f>
        <v>#REF!</v>
      </c>
      <c r="AE43" s="59" t="e">
        <f>IF(#REF!=1,#REF!)</f>
        <v>#REF!</v>
      </c>
      <c r="AF43" s="59" t="e">
        <f>IF(#REF!=2,#REF!)</f>
        <v>#REF!</v>
      </c>
      <c r="AG43" s="77"/>
      <c r="AH43" s="80">
        <v>0.99674977871189963</v>
      </c>
      <c r="AI43" s="86">
        <v>1.05</v>
      </c>
      <c r="AJ43" s="84">
        <v>2.2000000000000002</v>
      </c>
      <c r="AK43" s="59">
        <v>7.5</v>
      </c>
      <c r="AL43" s="94">
        <v>4.5927716795641169</v>
      </c>
      <c r="AM43" s="94">
        <v>17239.860896728522</v>
      </c>
    </row>
    <row r="44" spans="1:39">
      <c r="A44" s="34" t="s">
        <v>96</v>
      </c>
      <c r="B44" s="34" t="e">
        <f>IF(#REF!=1,#REF!)</f>
        <v>#REF!</v>
      </c>
      <c r="C44" s="34" t="e">
        <f>IF(#REF!=2,#REF!)</f>
        <v>#REF!</v>
      </c>
      <c r="D44" s="34" t="e">
        <f>IF(#REF!=1,#REF!)</f>
        <v>#REF!</v>
      </c>
      <c r="E44" s="34" t="e">
        <f>IF(#REF!=2,#REF!)</f>
        <v>#REF!</v>
      </c>
      <c r="F44" s="55">
        <v>1954</v>
      </c>
      <c r="G44" s="39" t="e">
        <f>IF(#REF!=1,F44)</f>
        <v>#REF!</v>
      </c>
      <c r="H44" s="39" t="e">
        <f>IF(#REF!=2,F44)</f>
        <v>#REF!</v>
      </c>
      <c r="I44" s="39" t="e">
        <f>IF(#REF!=1,#REF!)</f>
        <v>#REF!</v>
      </c>
      <c r="J44" s="39" t="e">
        <f>IF(#REF!=2,#REF!)</f>
        <v>#REF!</v>
      </c>
      <c r="K44" s="40">
        <v>1949</v>
      </c>
      <c r="L44" s="39" t="e">
        <f>IF(#REF!=1,K44)</f>
        <v>#REF!</v>
      </c>
      <c r="M44" s="39" t="e">
        <f>IF(#REF!=2,K44)</f>
        <v>#REF!</v>
      </c>
      <c r="N44" s="58" t="e">
        <f>IF(#REF!=1,#REF!)</f>
        <v>#REF!</v>
      </c>
      <c r="O44" s="58" t="e">
        <f>IF(#REF!=2,#REF!)</f>
        <v>#REF!</v>
      </c>
      <c r="P44" s="58" t="e">
        <f>IF(#REF!=1,#REF!)</f>
        <v>#REF!</v>
      </c>
      <c r="Q44" s="58" t="e">
        <f>IF(#REF!=2,#REF!)</f>
        <v>#REF!</v>
      </c>
      <c r="R44" s="59"/>
      <c r="S44" s="59" t="e">
        <f>IF(#REF!=1,R44)</f>
        <v>#REF!</v>
      </c>
      <c r="T44" s="59" t="e">
        <f>IF(#REF!=2,R44)</f>
        <v>#REF!</v>
      </c>
      <c r="U44" s="67" t="e">
        <f>IF(#REF!=1,#REF!)</f>
        <v>#REF!</v>
      </c>
      <c r="V44" s="67" t="e">
        <f>IF(#REF!=2,#REF!)</f>
        <v>#REF!</v>
      </c>
      <c r="W44" s="66" t="e">
        <f>IF(#REF!=1,#REF!)</f>
        <v>#REF!</v>
      </c>
      <c r="X44" s="66" t="e">
        <f>IF(#REF!=2,#REF!)</f>
        <v>#REF!</v>
      </c>
      <c r="Y44" s="59" t="e">
        <f>IF(#REF!=1,#REF!)</f>
        <v>#REF!</v>
      </c>
      <c r="Z44" s="59" t="e">
        <f>IF(#REF!=2,#REF!)</f>
        <v>#REF!</v>
      </c>
      <c r="AA44" s="59" t="e">
        <f>IF(#REF!=1,#REF!)</f>
        <v>#REF!</v>
      </c>
      <c r="AB44" s="59" t="e">
        <f>IF(#REF!=2,#REF!)</f>
        <v>#REF!</v>
      </c>
      <c r="AC44" s="59" t="e">
        <f>IF(#REF!=1,#REF!)</f>
        <v>#REF!</v>
      </c>
      <c r="AD44" s="59" t="e">
        <f>IF(#REF!=2,#REF!)</f>
        <v>#REF!</v>
      </c>
      <c r="AE44" s="59" t="e">
        <f>IF(#REF!=1,#REF!)</f>
        <v>#REF!</v>
      </c>
      <c r="AF44" s="59" t="e">
        <f>IF(#REF!=2,#REF!)</f>
        <v>#REF!</v>
      </c>
      <c r="AG44" s="77">
        <v>37.92</v>
      </c>
      <c r="AH44" s="80">
        <v>0.86142783117081656</v>
      </c>
      <c r="AI44" s="86">
        <v>1.1200000000000001</v>
      </c>
      <c r="AJ44" s="84">
        <v>1.9</v>
      </c>
      <c r="AK44" s="59">
        <v>6.4</v>
      </c>
      <c r="AL44" s="94">
        <v>11.728882524511043</v>
      </c>
      <c r="AM44" s="94">
        <v>5675.4514020204015</v>
      </c>
    </row>
    <row r="45" spans="1:39">
      <c r="A45" s="34" t="s">
        <v>98</v>
      </c>
      <c r="B45" s="34" t="e">
        <f>IF(#REF!=1,#REF!)</f>
        <v>#REF!</v>
      </c>
      <c r="D45" s="34" t="e">
        <f>IF(#REF!=1,#REF!)</f>
        <v>#REF!</v>
      </c>
      <c r="E45" s="34" t="e">
        <f>IF(#REF!=2,#REF!)</f>
        <v>#REF!</v>
      </c>
      <c r="F45" s="55">
        <v>1954</v>
      </c>
      <c r="G45" s="58" t="e">
        <f>IF(#REF!=1,F45)</f>
        <v>#REF!</v>
      </c>
      <c r="H45" s="58" t="e">
        <f>IF(#REF!=2,F45)</f>
        <v>#REF!</v>
      </c>
      <c r="I45" s="58" t="e">
        <f>IF(#REF!=1,#REF!)</f>
        <v>#REF!</v>
      </c>
      <c r="J45" s="58" t="e">
        <f>IF(#REF!=2,#REF!)</f>
        <v>#REF!</v>
      </c>
      <c r="K45" s="40">
        <v>1954</v>
      </c>
      <c r="L45" s="58" t="e">
        <f>IF(#REF!=1,K45)</f>
        <v>#REF!</v>
      </c>
      <c r="M45" s="58" t="e">
        <f>IF(#REF!=2,K45)</f>
        <v>#REF!</v>
      </c>
      <c r="N45" s="58" t="e">
        <f>IF(#REF!=1,#REF!)</f>
        <v>#REF!</v>
      </c>
      <c r="O45" s="58" t="e">
        <f>IF(#REF!=2,#REF!)</f>
        <v>#REF!</v>
      </c>
      <c r="P45" s="58" t="e">
        <f>IF(#REF!=1,#REF!)</f>
        <v>#REF!</v>
      </c>
      <c r="Q45" s="58" t="e">
        <f>IF(#REF!=2,#REF!)</f>
        <v>#REF!</v>
      </c>
      <c r="R45" s="59">
        <v>0.498</v>
      </c>
      <c r="S45" s="59" t="e">
        <f>IF(#REF!=1,R45)</f>
        <v>#REF!</v>
      </c>
      <c r="T45" s="59" t="e">
        <f>IF(#REF!=2,R45)</f>
        <v>#REF!</v>
      </c>
      <c r="U45" s="59" t="e">
        <f>IF(#REF!=1,#REF!)</f>
        <v>#REF!</v>
      </c>
      <c r="V45" s="59" t="e">
        <f>IF(#REF!=2,#REF!)</f>
        <v>#REF!</v>
      </c>
      <c r="W45" s="66" t="e">
        <f>IF(#REF!=1,#REF!)</f>
        <v>#REF!</v>
      </c>
      <c r="X45" s="66" t="e">
        <f>IF(#REF!=2,#REF!)</f>
        <v>#REF!</v>
      </c>
      <c r="Y45" s="59" t="e">
        <f>IF(#REF!=1,#REF!)</f>
        <v>#REF!</v>
      </c>
      <c r="Z45" s="59" t="e">
        <f>IF(#REF!=2,#REF!)</f>
        <v>#REF!</v>
      </c>
      <c r="AA45" s="59" t="e">
        <f>IF(#REF!=1,#REF!)</f>
        <v>#REF!</v>
      </c>
      <c r="AB45" s="59" t="e">
        <f>IF(#REF!=2,#REF!)</f>
        <v>#REF!</v>
      </c>
      <c r="AC45" s="59" t="e">
        <f>IF(#REF!=1,#REF!)</f>
        <v>#REF!</v>
      </c>
      <c r="AD45" s="59" t="e">
        <f>IF(#REF!=2,#REF!)</f>
        <v>#REF!</v>
      </c>
      <c r="AE45" s="59" t="e">
        <f>IF(#REF!=1,#REF!)</f>
        <v>#REF!</v>
      </c>
      <c r="AF45" s="59"/>
      <c r="AG45" s="77">
        <v>47.549983309057346</v>
      </c>
      <c r="AH45" s="80">
        <v>1.0010812116355456</v>
      </c>
      <c r="AI45" s="86">
        <v>1.03</v>
      </c>
      <c r="AJ45" s="84">
        <v>2.5</v>
      </c>
      <c r="AK45" s="59">
        <v>5.3</v>
      </c>
      <c r="AL45" s="94">
        <v>8.4422113781438632</v>
      </c>
      <c r="AM45" s="94">
        <v>9263.7297447027013</v>
      </c>
    </row>
    <row r="46" spans="1:39">
      <c r="A46" s="34" t="s">
        <v>100</v>
      </c>
      <c r="C46" s="34" t="e">
        <f>IF(#REF!=2,#REF!)</f>
        <v>#REF!</v>
      </c>
      <c r="D46" s="34" t="e">
        <f>IF(#REF!=1,#REF!)</f>
        <v>#REF!</v>
      </c>
      <c r="E46" s="34" t="e">
        <f>IF(#REF!=2,#REF!)</f>
        <v>#REF!</v>
      </c>
      <c r="F46" s="55">
        <v>1993</v>
      </c>
      <c r="G46" s="39" t="e">
        <f>IF(#REF!=1,F46)</f>
        <v>#REF!</v>
      </c>
      <c r="H46" s="39" t="e">
        <f>IF(#REF!=2,F46)</f>
        <v>#REF!</v>
      </c>
      <c r="I46" s="39" t="e">
        <f>IF(#REF!=1,#REF!)</f>
        <v>#REF!</v>
      </c>
      <c r="J46" s="39" t="e">
        <f>IF(#REF!=2,#REF!)</f>
        <v>#REF!</v>
      </c>
      <c r="K46" s="40">
        <v>1956</v>
      </c>
      <c r="L46" s="39" t="e">
        <f>IF(#REF!=1,K46)</f>
        <v>#REF!</v>
      </c>
      <c r="M46" s="39" t="e">
        <f>IF(#REF!=2,K46)</f>
        <v>#REF!</v>
      </c>
      <c r="N46" s="58" t="e">
        <f>IF(#REF!=1,#REF!)</f>
        <v>#REF!</v>
      </c>
      <c r="O46" s="58" t="e">
        <f>IF(#REF!=2,#REF!)</f>
        <v>#REF!</v>
      </c>
      <c r="P46" s="58" t="e">
        <f>IF(#REF!=1,#REF!)</f>
        <v>#REF!</v>
      </c>
      <c r="Q46" s="58" t="e">
        <f>IF(#REF!=2,#REF!)</f>
        <v>#REF!</v>
      </c>
      <c r="R46" s="59"/>
      <c r="S46" s="59"/>
      <c r="T46" s="59"/>
      <c r="U46" s="67" t="e">
        <f>IF(#REF!=1,#REF!)</f>
        <v>#REF!</v>
      </c>
      <c r="V46" s="67" t="e">
        <f>IF(#REF!=2,#REF!)</f>
        <v>#REF!</v>
      </c>
      <c r="W46" s="66" t="e">
        <f>IF(#REF!=1,#REF!)</f>
        <v>#REF!</v>
      </c>
      <c r="X46" s="66" t="e">
        <f>IF(#REF!=2,#REF!)</f>
        <v>#REF!</v>
      </c>
      <c r="Y46" s="59" t="e">
        <f>IF(#REF!=1,#REF!)</f>
        <v>#REF!</v>
      </c>
      <c r="Z46" s="59" t="e">
        <f>IF(#REF!=2,#REF!)</f>
        <v>#REF!</v>
      </c>
      <c r="AA46" s="59" t="e">
        <f>IF(#REF!=1,#REF!)</f>
        <v>#REF!</v>
      </c>
      <c r="AB46" s="59" t="e">
        <f>IF(#REF!=2,#REF!)</f>
        <v>#REF!</v>
      </c>
      <c r="AC46" s="59"/>
      <c r="AD46" s="59"/>
      <c r="AE46" s="59" t="e">
        <f>IF(#REF!=1,#REF!)</f>
        <v>#REF!</v>
      </c>
      <c r="AF46" s="59" t="e">
        <f>IF(#REF!=2,#REF!)</f>
        <v>#REF!</v>
      </c>
      <c r="AG46" s="86"/>
      <c r="AH46" s="86"/>
      <c r="AI46" s="86"/>
      <c r="AJ46" s="86"/>
      <c r="AK46" s="59"/>
      <c r="AL46" s="94">
        <v>41.224511249470204</v>
      </c>
      <c r="AM46" s="94">
        <v>1404.6269720298928</v>
      </c>
    </row>
    <row r="47" spans="1:39">
      <c r="A47" s="34" t="s">
        <v>102</v>
      </c>
      <c r="C47" s="34" t="e">
        <f>IF(#REF!=2,#REF!)</f>
        <v>#REF!</v>
      </c>
      <c r="D47" s="34" t="e">
        <f>IF(#REF!=1,#REF!)</f>
        <v>#REF!</v>
      </c>
      <c r="E47" s="34" t="e">
        <f>IF(#REF!=2,#REF!)</f>
        <v>#REF!</v>
      </c>
      <c r="F47" s="55">
        <v>1970</v>
      </c>
      <c r="G47" s="58" t="e">
        <f>IF(#REF!=1,F47)</f>
        <v>#REF!</v>
      </c>
      <c r="H47" s="58" t="e">
        <f>IF(#REF!=2,F47)</f>
        <v>#REF!</v>
      </c>
      <c r="I47" s="58" t="e">
        <f>IF(#REF!=1,#REF!)</f>
        <v>#REF!</v>
      </c>
      <c r="J47" s="58" t="e">
        <f>IF(#REF!=2,#REF!)</f>
        <v>#REF!</v>
      </c>
      <c r="K47" s="40">
        <v>1963</v>
      </c>
      <c r="L47" s="58" t="e">
        <f>IF(#REF!=1,K47)</f>
        <v>#REF!</v>
      </c>
      <c r="M47" s="58" t="e">
        <f>IF(#REF!=2,K47)</f>
        <v>#REF!</v>
      </c>
      <c r="N47" s="58" t="e">
        <f>IF(#REF!=1,#REF!)</f>
        <v>#REF!</v>
      </c>
      <c r="O47" s="58" t="e">
        <f>IF(#REF!=2,#REF!)</f>
        <v>#REF!</v>
      </c>
      <c r="P47" s="58" t="e">
        <f>IF(#REF!=1,#REF!)</f>
        <v>#REF!</v>
      </c>
      <c r="Q47" s="58" t="e">
        <f>IF(#REF!=2,#REF!)</f>
        <v>#REF!</v>
      </c>
      <c r="R47" s="59"/>
      <c r="S47" s="59"/>
      <c r="T47" s="59" t="e">
        <f>IF(#REF!=2,R47)</f>
        <v>#REF!</v>
      </c>
      <c r="U47" s="59" t="e">
        <f>IF(#REF!=1,#REF!)</f>
        <v>#REF!</v>
      </c>
      <c r="V47" s="59" t="e">
        <f>IF(#REF!=2,#REF!)</f>
        <v>#REF!</v>
      </c>
      <c r="W47" s="66" t="e">
        <f>IF(#REF!=1,#REF!)</f>
        <v>#REF!</v>
      </c>
      <c r="X47" s="66" t="e">
        <f>IF(#REF!=2,#REF!)</f>
        <v>#REF!</v>
      </c>
      <c r="Y47" s="59" t="e">
        <f>IF(#REF!=1,#REF!)</f>
        <v>#REF!</v>
      </c>
      <c r="Z47" s="59" t="e">
        <f>IF(#REF!=2,#REF!)</f>
        <v>#REF!</v>
      </c>
      <c r="AA47" s="59" t="e">
        <f>IF(#REF!=1,#REF!)</f>
        <v>#REF!</v>
      </c>
      <c r="AB47" s="59" t="e">
        <f>IF(#REF!=2,#REF!)</f>
        <v>#REF!</v>
      </c>
      <c r="AC47" s="59"/>
      <c r="AD47" s="59" t="e">
        <f>IF(#REF!=2,#REF!)</f>
        <v>#REF!</v>
      </c>
      <c r="AE47" s="59" t="e">
        <f>IF(#REF!=1,#REF!)</f>
        <v>#REF!</v>
      </c>
      <c r="AF47" s="59" t="e">
        <f>IF(#REF!=2,#REF!)</f>
        <v>#REF!</v>
      </c>
      <c r="AG47" s="77"/>
      <c r="AH47" s="80">
        <v>0.7230971128608924</v>
      </c>
      <c r="AI47" s="86">
        <v>1.01</v>
      </c>
      <c r="AJ47" s="84">
        <v>6.7</v>
      </c>
      <c r="AK47" s="59">
        <v>3</v>
      </c>
      <c r="AL47" s="94">
        <v>22.382114795225416</v>
      </c>
      <c r="AM47" s="94">
        <v>535.42368717245336</v>
      </c>
    </row>
    <row r="48" spans="1:39">
      <c r="A48" s="34" t="s">
        <v>104</v>
      </c>
      <c r="C48" s="34" t="e">
        <f>IF(#REF!=2,#REF!)</f>
        <v>#REF!</v>
      </c>
      <c r="D48" s="34" t="e">
        <f>IF(#REF!=1,#REF!)</f>
        <v>#REF!</v>
      </c>
      <c r="E48" s="34" t="e">
        <f>IF(#REF!=2,#REF!)</f>
        <v>#REF!</v>
      </c>
      <c r="F48" s="55">
        <v>1963</v>
      </c>
      <c r="G48" s="39" t="e">
        <f>IF(#REF!=1,F48)</f>
        <v>#REF!</v>
      </c>
      <c r="H48" s="39" t="e">
        <f>IF(#REF!=2,F48)</f>
        <v>#REF!</v>
      </c>
      <c r="I48" s="39" t="e">
        <f>IF(#REF!=1,#REF!)</f>
        <v>#REF!</v>
      </c>
      <c r="J48" s="39" t="e">
        <f>IF(#REF!=2,#REF!)</f>
        <v>#REF!</v>
      </c>
      <c r="K48" s="40"/>
      <c r="L48" s="39"/>
      <c r="M48" s="39" t="e">
        <f>IF(#REF!=2,K48)</f>
        <v>#REF!</v>
      </c>
      <c r="N48" s="58"/>
      <c r="O48" s="58" t="e">
        <f>IF(#REF!=2,#REF!)</f>
        <v>#REF!</v>
      </c>
      <c r="P48" s="58" t="e">
        <f>IF(#REF!=1,#REF!)</f>
        <v>#REF!</v>
      </c>
      <c r="Q48" s="58" t="e">
        <f>IF(#REF!=2,#REF!)</f>
        <v>#REF!</v>
      </c>
      <c r="R48" s="59"/>
      <c r="S48" s="59"/>
      <c r="T48" s="59" t="e">
        <f>IF(#REF!=2,R48)</f>
        <v>#REF!</v>
      </c>
      <c r="U48" s="67"/>
      <c r="V48" s="67" t="e">
        <f>IF(#REF!=2,#REF!)</f>
        <v>#REF!</v>
      </c>
      <c r="W48" s="66" t="e">
        <f>IF(#REF!=1,#REF!)</f>
        <v>#REF!</v>
      </c>
      <c r="X48" s="66" t="e">
        <f>IF(#REF!=2,#REF!)</f>
        <v>#REF!</v>
      </c>
      <c r="Y48" s="59" t="e">
        <f>IF(#REF!=1,#REF!)</f>
        <v>#REF!</v>
      </c>
      <c r="Z48" s="59" t="e">
        <f>IF(#REF!=2,#REF!)</f>
        <v>#REF!</v>
      </c>
      <c r="AA48" s="59" t="e">
        <f>IF(#REF!=1,#REF!)</f>
        <v>#REF!</v>
      </c>
      <c r="AB48" s="59" t="e">
        <f>IF(#REF!=2,#REF!)</f>
        <v>#REF!</v>
      </c>
      <c r="AC48" s="59"/>
      <c r="AD48" s="59" t="e">
        <f>IF(#REF!=2,#REF!)</f>
        <v>#REF!</v>
      </c>
      <c r="AE48" s="59" t="e">
        <f>IF(#REF!=1,#REF!)</f>
        <v>#REF!</v>
      </c>
      <c r="AF48" s="59" t="e">
        <f>IF(#REF!=2,#REF!)</f>
        <v>#REF!</v>
      </c>
      <c r="AG48" s="77"/>
      <c r="AH48" s="80">
        <v>0.8652533949358725</v>
      </c>
      <c r="AI48" s="86">
        <v>1.01</v>
      </c>
      <c r="AJ48" s="84">
        <v>6.3</v>
      </c>
      <c r="AK48" s="59">
        <v>5.0999999999999996</v>
      </c>
      <c r="AL48" s="94">
        <v>4.5441803967982057</v>
      </c>
      <c r="AM48" s="94">
        <v>5034.2448720499842</v>
      </c>
    </row>
    <row r="49" spans="1:39">
      <c r="A49" s="34" t="s">
        <v>106</v>
      </c>
      <c r="B49" s="34" t="e">
        <f>IF(#REF!=1,#REF!)</f>
        <v>#REF!</v>
      </c>
      <c r="D49" s="34" t="e">
        <f>IF(#REF!=1,#REF!)</f>
        <v>#REF!</v>
      </c>
      <c r="E49" s="34" t="e">
        <f>IF(#REF!=2,#REF!)</f>
        <v>#REF!</v>
      </c>
      <c r="F49" s="55">
        <v>1953</v>
      </c>
      <c r="G49" s="58" t="e">
        <f>IF(#REF!=1,F49)</f>
        <v>#REF!</v>
      </c>
      <c r="H49" s="58" t="e">
        <f>IF(#REF!=2,F49)</f>
        <v>#REF!</v>
      </c>
      <c r="I49" s="58" t="e">
        <f>IF(#REF!=1,#REF!)</f>
        <v>#REF!</v>
      </c>
      <c r="J49" s="58" t="e">
        <f>IF(#REF!=2,#REF!)</f>
        <v>#REF!</v>
      </c>
      <c r="K49" s="40">
        <v>1949</v>
      </c>
      <c r="L49" s="58" t="e">
        <f>IF(#REF!=1,K49)</f>
        <v>#REF!</v>
      </c>
      <c r="M49" s="58" t="e">
        <f>IF(#REF!=2,K49)</f>
        <v>#REF!</v>
      </c>
      <c r="N49" s="58" t="e">
        <f>IF(#REF!=1,#REF!)</f>
        <v>#REF!</v>
      </c>
      <c r="O49" s="58" t="e">
        <f>IF(#REF!=2,#REF!)</f>
        <v>#REF!</v>
      </c>
      <c r="P49" s="58" t="e">
        <f>IF(#REF!=1,#REF!)</f>
        <v>#REF!</v>
      </c>
      <c r="Q49" s="58" t="e">
        <f>IF(#REF!=2,#REF!)</f>
        <v>#REF!</v>
      </c>
      <c r="R49" s="59">
        <v>0.66400000000000003</v>
      </c>
      <c r="S49" s="59" t="e">
        <f>IF(#REF!=1,R49)</f>
        <v>#REF!</v>
      </c>
      <c r="T49" s="59" t="e">
        <f>IF(#REF!=2,R49)</f>
        <v>#REF!</v>
      </c>
      <c r="U49" s="59" t="e">
        <f>IF(#REF!=1,#REF!)</f>
        <v>#REF!</v>
      </c>
      <c r="V49" s="59"/>
      <c r="W49" s="66" t="e">
        <f>IF(#REF!=1,#REF!)</f>
        <v>#REF!</v>
      </c>
      <c r="X49" s="66" t="e">
        <f>IF(#REF!=2,#REF!)</f>
        <v>#REF!</v>
      </c>
      <c r="Y49" s="59" t="e">
        <f>IF(#REF!=1,#REF!)</f>
        <v>#REF!</v>
      </c>
      <c r="Z49" s="59" t="e">
        <f>IF(#REF!=2,#REF!)</f>
        <v>#REF!</v>
      </c>
      <c r="AA49" s="59" t="e">
        <f>IF(#REF!=1,#REF!)</f>
        <v>#REF!</v>
      </c>
      <c r="AB49" s="59" t="e">
        <f>IF(#REF!=2,#REF!)</f>
        <v>#REF!</v>
      </c>
      <c r="AC49" s="59" t="e">
        <f>IF(#REF!=1,#REF!)</f>
        <v>#REF!</v>
      </c>
      <c r="AD49" s="59" t="e">
        <f>IF(#REF!=2,#REF!)</f>
        <v>#REF!</v>
      </c>
      <c r="AE49" s="59" t="e">
        <f>IF(#REF!=1,#REF!)</f>
        <v>#REF!</v>
      </c>
      <c r="AF49" s="59"/>
      <c r="AG49" s="77">
        <v>34.032648433748783</v>
      </c>
      <c r="AH49" s="80">
        <v>1.0019587117017648</v>
      </c>
      <c r="AI49" s="86">
        <v>1.05</v>
      </c>
      <c r="AJ49" s="84">
        <v>2.4</v>
      </c>
      <c r="AK49" s="59">
        <v>6</v>
      </c>
      <c r="AL49" s="94">
        <v>8.9934009180832089</v>
      </c>
      <c r="AM49" s="94">
        <v>10809.612080229166</v>
      </c>
    </row>
    <row r="50" spans="1:39">
      <c r="A50" s="34" t="s">
        <v>108</v>
      </c>
      <c r="B50" s="34" t="e">
        <f>IF(#REF!=1,#REF!)</f>
        <v>#REF!</v>
      </c>
      <c r="C50" s="34" t="e">
        <f>IF(#REF!=2,#REF!)</f>
        <v>#REF!</v>
      </c>
      <c r="D50" s="34" t="e">
        <f>IF(#REF!=1,#REF!)</f>
        <v>#REF!</v>
      </c>
      <c r="E50" s="34" t="e">
        <f>IF(#REF!=2,#REF!)</f>
        <v>#REF!</v>
      </c>
      <c r="F50" s="55">
        <v>1965</v>
      </c>
      <c r="G50" s="39" t="e">
        <f>IF(#REF!=1,F50)</f>
        <v>#REF!</v>
      </c>
      <c r="H50" s="39" t="e">
        <f>IF(#REF!=2,F50)</f>
        <v>#REF!</v>
      </c>
      <c r="I50" s="39" t="e">
        <f>IF(#REF!=1,#REF!)</f>
        <v>#REF!</v>
      </c>
      <c r="J50" s="39" t="e">
        <f>IF(#REF!=2,#REF!)</f>
        <v>#REF!</v>
      </c>
      <c r="K50" s="40">
        <v>1952</v>
      </c>
      <c r="L50" s="39" t="e">
        <f>IF(#REF!=1,K50)</f>
        <v>#REF!</v>
      </c>
      <c r="M50" s="39" t="e">
        <f>IF(#REF!=2,K50)</f>
        <v>#REF!</v>
      </c>
      <c r="N50" s="58" t="e">
        <f>IF(#REF!=1,#REF!)</f>
        <v>#REF!</v>
      </c>
      <c r="O50" s="58" t="e">
        <f>IF(#REF!=2,#REF!)</f>
        <v>#REF!</v>
      </c>
      <c r="P50" s="58" t="e">
        <f>IF(#REF!=1,#REF!)</f>
        <v>#REF!</v>
      </c>
      <c r="Q50" s="58" t="e">
        <f>IF(#REF!=2,#REF!)</f>
        <v>#REF!</v>
      </c>
      <c r="R50" s="59"/>
      <c r="S50" s="59"/>
      <c r="T50" s="59" t="e">
        <f>IF(#REF!=2,R50)</f>
        <v>#REF!</v>
      </c>
      <c r="U50" s="67" t="e">
        <f>IF(#REF!=1,#REF!)</f>
        <v>#REF!</v>
      </c>
      <c r="V50" s="67" t="e">
        <f>IF(#REF!=2,#REF!)</f>
        <v>#REF!</v>
      </c>
      <c r="W50" s="66" t="e">
        <f>IF(#REF!=1,#REF!)</f>
        <v>#REF!</v>
      </c>
      <c r="X50" s="66" t="e">
        <f>IF(#REF!=2,#REF!)</f>
        <v>#REF!</v>
      </c>
      <c r="Y50" s="59" t="e">
        <f>IF(#REF!=1,#REF!)</f>
        <v>#REF!</v>
      </c>
      <c r="Z50" s="59" t="e">
        <f>IF(#REF!=2,#REF!)</f>
        <v>#REF!</v>
      </c>
      <c r="AA50" s="59" t="e">
        <f>IF(#REF!=1,#REF!)</f>
        <v>#REF!</v>
      </c>
      <c r="AB50" s="59" t="e">
        <f>IF(#REF!=2,#REF!)</f>
        <v>#REF!</v>
      </c>
      <c r="AC50" s="59"/>
      <c r="AD50" s="59" t="e">
        <f>IF(#REF!=2,#REF!)</f>
        <v>#REF!</v>
      </c>
      <c r="AE50" s="59" t="e">
        <f>IF(#REF!=1,#REF!)</f>
        <v>#REF!</v>
      </c>
      <c r="AF50" s="59" t="e">
        <f>IF(#REF!=2,#REF!)</f>
        <v>#REF!</v>
      </c>
      <c r="AG50" s="77">
        <v>20.6</v>
      </c>
      <c r="AH50" s="80">
        <v>0.6836784617470395</v>
      </c>
      <c r="AI50" s="86">
        <v>1.03</v>
      </c>
      <c r="AJ50" s="84">
        <v>4.55</v>
      </c>
      <c r="AK50" s="59"/>
      <c r="AL50" s="94">
        <v>22.593246265572024</v>
      </c>
      <c r="AM50" s="94">
        <v>2712.5684354210721</v>
      </c>
    </row>
    <row r="51" spans="1:39">
      <c r="A51" s="34" t="s">
        <v>110</v>
      </c>
      <c r="B51" s="34" t="e">
        <f>IF(#REF!=1,#REF!)</f>
        <v>#REF!</v>
      </c>
      <c r="C51" s="34" t="e">
        <f>IF(#REF!=2,#REF!)</f>
        <v>#REF!</v>
      </c>
      <c r="D51" s="34" t="e">
        <f>IF(#REF!=1,#REF!)</f>
        <v>#REF!</v>
      </c>
      <c r="E51" s="34" t="e">
        <f>IF(#REF!=2,#REF!)</f>
        <v>#REF!</v>
      </c>
      <c r="F51" s="55">
        <v>1992</v>
      </c>
      <c r="G51" s="58" t="e">
        <f>IF(#REF!=1,F51)</f>
        <v>#REF!</v>
      </c>
      <c r="H51" s="58" t="e">
        <f>IF(#REF!=2,F51)</f>
        <v>#REF!</v>
      </c>
      <c r="I51" s="58" t="e">
        <f>IF(#REF!=1,#REF!)</f>
        <v>#REF!</v>
      </c>
      <c r="J51" s="58" t="e">
        <f>IF(#REF!=2,#REF!)</f>
        <v>#REF!</v>
      </c>
      <c r="K51" s="40">
        <v>1945</v>
      </c>
      <c r="L51" s="58" t="e">
        <f>IF(#REF!=1,K51)</f>
        <v>#REF!</v>
      </c>
      <c r="M51" s="58" t="e">
        <f>IF(#REF!=2,K51)</f>
        <v>#REF!</v>
      </c>
      <c r="N51" s="58" t="e">
        <f>IF(#REF!=1,#REF!)</f>
        <v>#REF!</v>
      </c>
      <c r="O51" s="58" t="e">
        <f>IF(#REF!=2,#REF!)</f>
        <v>#REF!</v>
      </c>
      <c r="P51" s="58" t="e">
        <f>IF(#REF!=1,#REF!)</f>
        <v>#REF!</v>
      </c>
      <c r="Q51" s="58" t="e">
        <f>IF(#REF!=2,#REF!)</f>
        <v>#REF!</v>
      </c>
      <c r="R51" s="59">
        <v>0.56000000000000005</v>
      </c>
      <c r="S51" s="59" t="e">
        <f>IF(#REF!=1,R51)</f>
        <v>#REF!</v>
      </c>
      <c r="T51" s="59" t="e">
        <f>IF(#REF!=2,R51)</f>
        <v>#REF!</v>
      </c>
      <c r="U51" s="59" t="e">
        <f>IF(#REF!=1,#REF!)</f>
        <v>#REF!</v>
      </c>
      <c r="V51" s="59"/>
      <c r="W51" s="66" t="e">
        <f>IF(#REF!=1,#REF!)</f>
        <v>#REF!</v>
      </c>
      <c r="X51" s="66" t="e">
        <f>IF(#REF!=2,#REF!)</f>
        <v>#REF!</v>
      </c>
      <c r="Y51" s="59" t="e">
        <f>IF(#REF!=1,#REF!)</f>
        <v>#REF!</v>
      </c>
      <c r="Z51" s="59" t="e">
        <f>IF(#REF!=2,#REF!)</f>
        <v>#REF!</v>
      </c>
      <c r="AA51" s="59" t="e">
        <f>IF(#REF!=1,#REF!)</f>
        <v>#REF!</v>
      </c>
      <c r="AB51" s="59" t="e">
        <f>IF(#REF!=2,#REF!)</f>
        <v>#REF!</v>
      </c>
      <c r="AC51" s="59" t="e">
        <f>IF(#REF!=1,#REF!)</f>
        <v>#REF!</v>
      </c>
      <c r="AD51" s="59" t="e">
        <f>IF(#REF!=2,#REF!)</f>
        <v>#REF!</v>
      </c>
      <c r="AE51" s="59" t="e">
        <f>IF(#REF!=1,#REF!)</f>
        <v>#REF!</v>
      </c>
      <c r="AF51" s="59" t="e">
        <f>IF(#REF!=2,#REF!)</f>
        <v>#REF!</v>
      </c>
      <c r="AG51" s="77">
        <v>47.15679234258544</v>
      </c>
      <c r="AH51" s="80">
        <v>0.98120985057711141</v>
      </c>
      <c r="AI51" s="86">
        <v>1.06</v>
      </c>
      <c r="AJ51" s="84">
        <v>1.425</v>
      </c>
      <c r="AK51" s="59"/>
      <c r="AL51" s="94">
        <v>5.0035642906186997</v>
      </c>
      <c r="AM51" s="94">
        <v>19419.627803036601</v>
      </c>
    </row>
    <row r="52" spans="1:39">
      <c r="A52" s="34" t="s">
        <v>112</v>
      </c>
      <c r="B52" s="34" t="e">
        <f>IF(#REF!=1,#REF!)</f>
        <v>#REF!</v>
      </c>
      <c r="C52" s="34" t="e">
        <f>IF(#REF!=2,#REF!)</f>
        <v>#REF!</v>
      </c>
      <c r="D52" s="34" t="e">
        <f>IF(#REF!=1,#REF!)</f>
        <v>#REF!</v>
      </c>
      <c r="E52" s="34" t="e">
        <f>IF(#REF!=2,#REF!)</f>
        <v>#REF!</v>
      </c>
      <c r="F52" s="55">
        <v>1940</v>
      </c>
      <c r="G52" s="39" t="e">
        <f>IF(#REF!=1,F52)</f>
        <v>#REF!</v>
      </c>
      <c r="H52" s="39" t="e">
        <f>IF(#REF!=2,F52)</f>
        <v>#REF!</v>
      </c>
      <c r="I52" s="39" t="e">
        <f>IF(#REF!=1,#REF!)</f>
        <v>#REF!</v>
      </c>
      <c r="J52" s="39" t="e">
        <f>IF(#REF!=2,#REF!)</f>
        <v>#REF!</v>
      </c>
      <c r="K52" s="40">
        <v>1934</v>
      </c>
      <c r="L52" s="39" t="e">
        <f>IF(#REF!=1,K52)</f>
        <v>#REF!</v>
      </c>
      <c r="M52" s="39" t="e">
        <f>IF(#REF!=2,K52)</f>
        <v>#REF!</v>
      </c>
      <c r="N52" s="58" t="e">
        <f>IF(#REF!=1,#REF!)</f>
        <v>#REF!</v>
      </c>
      <c r="O52" s="58" t="e">
        <f>IF(#REF!=2,#REF!)</f>
        <v>#REF!</v>
      </c>
      <c r="P52" s="58" t="e">
        <f>IF(#REF!=1,#REF!)</f>
        <v>#REF!</v>
      </c>
      <c r="Q52" s="58" t="e">
        <f>IF(#REF!=2,#REF!)</f>
        <v>#REF!</v>
      </c>
      <c r="R52" s="59"/>
      <c r="S52" s="59" t="e">
        <f>IF(#REF!=1,R52)</f>
        <v>#REF!</v>
      </c>
      <c r="T52" s="59" t="e">
        <f>IF(#REF!=2,R52)</f>
        <v>#REF!</v>
      </c>
      <c r="U52" s="67" t="e">
        <f>IF(#REF!=1,#REF!)</f>
        <v>#REF!</v>
      </c>
      <c r="V52" s="67" t="e">
        <f>IF(#REF!=2,#REF!)</f>
        <v>#REF!</v>
      </c>
      <c r="W52" s="66" t="e">
        <f>IF(#REF!=1,#REF!)</f>
        <v>#REF!</v>
      </c>
      <c r="X52" s="66" t="e">
        <f>IF(#REF!=2,#REF!)</f>
        <v>#REF!</v>
      </c>
      <c r="Y52" s="59" t="e">
        <f>IF(#REF!=1,#REF!)</f>
        <v>#REF!</v>
      </c>
      <c r="Z52" s="59" t="e">
        <f>IF(#REF!=2,#REF!)</f>
        <v>#REF!</v>
      </c>
      <c r="AA52" s="59" t="e">
        <f>IF(#REF!=1,#REF!)</f>
        <v>#REF!</v>
      </c>
      <c r="AB52" s="59" t="e">
        <f>IF(#REF!=2,#REF!)</f>
        <v>#REF!</v>
      </c>
      <c r="AC52" s="59" t="e">
        <f>IF(#REF!=1,#REF!)</f>
        <v>#REF!</v>
      </c>
      <c r="AD52" s="59" t="e">
        <f>IF(#REF!=2,#REF!)</f>
        <v>#REF!</v>
      </c>
      <c r="AE52" s="59" t="e">
        <f>IF(#REF!=1,#REF!)</f>
        <v>#REF!</v>
      </c>
      <c r="AF52" s="59" t="e">
        <f>IF(#REF!=2,#REF!)</f>
        <v>#REF!</v>
      </c>
      <c r="AG52" s="77">
        <v>37.799999999999997</v>
      </c>
      <c r="AH52" s="80">
        <v>0.99742399659402481</v>
      </c>
      <c r="AI52" s="86">
        <v>1.06</v>
      </c>
      <c r="AJ52" s="84">
        <v>1.6</v>
      </c>
      <c r="AK52" s="59"/>
      <c r="AL52" s="94">
        <v>5.6228799963329665</v>
      </c>
      <c r="AM52" s="94">
        <v>14239.344206898159</v>
      </c>
    </row>
    <row r="53" spans="1:39">
      <c r="A53" s="34" t="s">
        <v>114</v>
      </c>
      <c r="B53" s="34" t="e">
        <f>IF(#REF!=1,#REF!)</f>
        <v>#REF!</v>
      </c>
      <c r="C53" s="34" t="e">
        <f>IF(#REF!=2,#REF!)</f>
        <v>#REF!</v>
      </c>
      <c r="D53" s="34" t="e">
        <f>IF(#REF!=1,#REF!)</f>
        <v>#REF!</v>
      </c>
      <c r="E53" s="34" t="e">
        <f>IF(#REF!=2,#REF!)</f>
        <v>#REF!</v>
      </c>
      <c r="F53" s="55">
        <v>1963</v>
      </c>
      <c r="G53" s="58" t="e">
        <f>IF(#REF!=1,F53)</f>
        <v>#REF!</v>
      </c>
      <c r="H53" s="58" t="e">
        <f>IF(#REF!=2,F53)</f>
        <v>#REF!</v>
      </c>
      <c r="I53" s="58" t="e">
        <f>IF(#REF!=1,#REF!)</f>
        <v>#REF!</v>
      </c>
      <c r="J53" s="58" t="e">
        <f>IF(#REF!=2,#REF!)</f>
        <v>#REF!</v>
      </c>
      <c r="K53" s="40">
        <v>1960</v>
      </c>
      <c r="L53" s="58" t="e">
        <f>IF(#REF!=1,K53)</f>
        <v>#REF!</v>
      </c>
      <c r="M53" s="58" t="e">
        <f>IF(#REF!=2,K53)</f>
        <v>#REF!</v>
      </c>
      <c r="N53" s="58" t="e">
        <f>IF(#REF!=1,#REF!)</f>
        <v>#REF!</v>
      </c>
      <c r="O53" s="58" t="e">
        <f>IF(#REF!=2,#REF!)</f>
        <v>#REF!</v>
      </c>
      <c r="P53" s="58" t="e">
        <f>IF(#REF!=1,#REF!)</f>
        <v>#REF!</v>
      </c>
      <c r="Q53" s="58" t="e">
        <f>IF(#REF!=2,#REF!)</f>
        <v>#REF!</v>
      </c>
      <c r="R53" s="59">
        <v>0.497</v>
      </c>
      <c r="S53" s="59" t="e">
        <f>IF(#REF!=1,R53)</f>
        <v>#REF!</v>
      </c>
      <c r="T53" s="59" t="e">
        <f>IF(#REF!=2,R53)</f>
        <v>#REF!</v>
      </c>
      <c r="U53" s="59" t="e">
        <f>IF(#REF!=1,#REF!)</f>
        <v>#REF!</v>
      </c>
      <c r="V53" s="59" t="e">
        <f>IF(#REF!=2,#REF!)</f>
        <v>#REF!</v>
      </c>
      <c r="W53" s="66" t="e">
        <f>IF(#REF!=1,#REF!)</f>
        <v>#REF!</v>
      </c>
      <c r="X53" s="66" t="e">
        <f>IF(#REF!=2,#REF!)</f>
        <v>#REF!</v>
      </c>
      <c r="Y53" s="59" t="e">
        <f>IF(#REF!=1,#REF!)</f>
        <v>#REF!</v>
      </c>
      <c r="Z53" s="59" t="e">
        <f>IF(#REF!=2,#REF!)</f>
        <v>#REF!</v>
      </c>
      <c r="AA53" s="59" t="e">
        <f>IF(#REF!=1,#REF!)</f>
        <v>#REF!</v>
      </c>
      <c r="AB53" s="59" t="e">
        <f>IF(#REF!=2,#REF!)</f>
        <v>#REF!</v>
      </c>
      <c r="AC53" s="59" t="e">
        <f>IF(#REF!=1,#REF!)</f>
        <v>#REF!</v>
      </c>
      <c r="AD53" s="59" t="e">
        <f>IF(#REF!=2,#REF!)</f>
        <v>#REF!</v>
      </c>
      <c r="AE53" s="59" t="e">
        <f>IF(#REF!=1,#REF!)</f>
        <v>#REF!</v>
      </c>
      <c r="AF53" s="59" t="e">
        <f>IF(#REF!=2,#REF!)</f>
        <v>#REF!</v>
      </c>
      <c r="AG53" s="86"/>
      <c r="AH53" s="86"/>
      <c r="AI53" s="86"/>
      <c r="AJ53" s="86"/>
      <c r="AK53" s="59"/>
      <c r="AL53" s="94">
        <v>2.6662547970038735</v>
      </c>
      <c r="AM53" s="94">
        <v>33592.009180067202</v>
      </c>
    </row>
    <row r="54" spans="1:39">
      <c r="A54" s="34" t="s">
        <v>116</v>
      </c>
      <c r="B54" s="34" t="e">
        <f>IF(#REF!=1,#REF!)</f>
        <v>#REF!</v>
      </c>
      <c r="C54" s="34" t="e">
        <f>IF(#REF!=2,#REF!)</f>
        <v>#REF!</v>
      </c>
      <c r="D54" s="34" t="e">
        <f>IF(#REF!=1,#REF!)</f>
        <v>#REF!</v>
      </c>
      <c r="E54" s="34" t="e">
        <f>IF(#REF!=2,#REF!)</f>
        <v>#REF!</v>
      </c>
      <c r="F54" s="55">
        <v>1992</v>
      </c>
      <c r="G54" s="39" t="e">
        <f>IF(#REF!=1,F54)</f>
        <v>#REF!</v>
      </c>
      <c r="H54" s="39" t="e">
        <f>IF(#REF!=2,F54)</f>
        <v>#REF!</v>
      </c>
      <c r="I54" s="39" t="e">
        <f>IF(#REF!=1,#REF!)</f>
        <v>#REF!</v>
      </c>
      <c r="J54" s="39" t="e">
        <f>IF(#REF!=2,#REF!)</f>
        <v>#REF!</v>
      </c>
      <c r="K54" s="40">
        <v>1920</v>
      </c>
      <c r="L54" s="39" t="e">
        <f>IF(#REF!=1,K54)</f>
        <v>#REF!</v>
      </c>
      <c r="M54" s="39" t="e">
        <f>IF(#REF!=2,K54)</f>
        <v>#REF!</v>
      </c>
      <c r="N54" s="58" t="e">
        <f>IF(#REF!=1,#REF!)</f>
        <v>#REF!</v>
      </c>
      <c r="O54" s="58" t="e">
        <f>IF(#REF!=2,#REF!)</f>
        <v>#REF!</v>
      </c>
      <c r="P54" s="58" t="e">
        <f>IF(#REF!=1,#REF!)</f>
        <v>#REF!</v>
      </c>
      <c r="Q54" s="58" t="e">
        <f>IF(#REF!=2,#REF!)</f>
        <v>#REF!</v>
      </c>
      <c r="R54" s="59">
        <v>0.58599999999999997</v>
      </c>
      <c r="S54" s="59" t="e">
        <f>IF(#REF!=1,R54)</f>
        <v>#REF!</v>
      </c>
      <c r="T54" s="59" t="e">
        <f>IF(#REF!=2,R54)</f>
        <v>#REF!</v>
      </c>
      <c r="U54" s="67" t="e">
        <f>IF(#REF!=1,#REF!)</f>
        <v>#REF!</v>
      </c>
      <c r="V54" s="67" t="e">
        <f>IF(#REF!=2,#REF!)</f>
        <v>#REF!</v>
      </c>
      <c r="W54" s="66" t="e">
        <f>IF(#REF!=1,#REF!)</f>
        <v>#REF!</v>
      </c>
      <c r="X54" s="66" t="e">
        <f>IF(#REF!=2,#REF!)</f>
        <v>#REF!</v>
      </c>
      <c r="Y54" s="59" t="e">
        <f>IF(#REF!=1,#REF!)</f>
        <v>#REF!</v>
      </c>
      <c r="Z54" s="59" t="e">
        <f>IF(#REF!=2,#REF!)</f>
        <v>#REF!</v>
      </c>
      <c r="AA54" s="59" t="e">
        <f>IF(#REF!=1,#REF!)</f>
        <v>#REF!</v>
      </c>
      <c r="AB54" s="59" t="e">
        <f>IF(#REF!=2,#REF!)</f>
        <v>#REF!</v>
      </c>
      <c r="AC54" s="59" t="e">
        <f>IF(#REF!=1,#REF!)</f>
        <v>#REF!</v>
      </c>
      <c r="AD54" s="59" t="e">
        <f>IF(#REF!=2,#REF!)</f>
        <v>#REF!</v>
      </c>
      <c r="AE54" s="59" t="e">
        <f>IF(#REF!=1,#REF!)</f>
        <v>#REF!</v>
      </c>
      <c r="AF54" s="59" t="e">
        <f>IF(#REF!=2,#REF!)</f>
        <v>#REF!</v>
      </c>
      <c r="AG54" s="77">
        <v>46.14811133200795</v>
      </c>
      <c r="AH54" s="80"/>
      <c r="AI54" s="86">
        <v>1.06</v>
      </c>
      <c r="AJ54" s="84">
        <v>1.1399999999999999</v>
      </c>
      <c r="AK54" s="59"/>
      <c r="AL54" s="94">
        <v>2.4475641837175108</v>
      </c>
      <c r="AM54" s="94">
        <v>25571.066513005288</v>
      </c>
    </row>
    <row r="55" spans="1:39">
      <c r="A55" s="34" t="s">
        <v>117</v>
      </c>
      <c r="B55" s="34" t="e">
        <f>IF(#REF!=1,#REF!)</f>
        <v>#REF!</v>
      </c>
      <c r="C55" s="34" t="e">
        <f>IF(#REF!=2,#REF!)</f>
        <v>#REF!</v>
      </c>
      <c r="D55" s="34" t="e">
        <f>IF(#REF!=1,#REF!)</f>
        <v>#REF!</v>
      </c>
      <c r="E55" s="34" t="e">
        <f>IF(#REF!=2,#REF!)</f>
        <v>#REF!</v>
      </c>
      <c r="F55" s="55">
        <v>1918</v>
      </c>
      <c r="G55" s="58" t="e">
        <f>IF(#REF!=1,F55)</f>
        <v>#REF!</v>
      </c>
      <c r="H55" s="58" t="e">
        <f>IF(#REF!=2,F55)</f>
        <v>#REF!</v>
      </c>
      <c r="I55" s="58" t="e">
        <f>IF(#REF!=1,#REF!)</f>
        <v>#REF!</v>
      </c>
      <c r="J55" s="58" t="e">
        <f>IF(#REF!=2,#REF!)</f>
        <v>#REF!</v>
      </c>
      <c r="K55" s="40">
        <v>1915</v>
      </c>
      <c r="L55" s="58" t="e">
        <f>IF(#REF!=1,K55)</f>
        <v>#REF!</v>
      </c>
      <c r="M55" s="58" t="e">
        <f>IF(#REF!=2,K55)</f>
        <v>#REF!</v>
      </c>
      <c r="N55" s="58" t="e">
        <f>IF(#REF!=1,#REF!)</f>
        <v>#REF!</v>
      </c>
      <c r="O55" s="58" t="e">
        <f>IF(#REF!=2,#REF!)</f>
        <v>#REF!</v>
      </c>
      <c r="P55" s="58" t="e">
        <f>IF(#REF!=1,#REF!)</f>
        <v>#REF!</v>
      </c>
      <c r="Q55" s="58" t="e">
        <f>IF(#REF!=2,#REF!)</f>
        <v>#REF!</v>
      </c>
      <c r="R55" s="59">
        <v>0.84699999999999998</v>
      </c>
      <c r="S55" s="59" t="e">
        <f>IF(#REF!=1,R55)</f>
        <v>#REF!</v>
      </c>
      <c r="T55" s="59" t="e">
        <f>IF(#REF!=2,R55)</f>
        <v>#REF!</v>
      </c>
      <c r="U55" s="59" t="e">
        <f>IF(#REF!=1,#REF!)</f>
        <v>#REF!</v>
      </c>
      <c r="V55" s="59" t="e">
        <f>IF(#REF!=2,#REF!)</f>
        <v>#REF!</v>
      </c>
      <c r="W55" s="66" t="e">
        <f>IF(#REF!=1,#REF!)</f>
        <v>#REF!</v>
      </c>
      <c r="X55" s="66" t="e">
        <f>IF(#REF!=2,#REF!)</f>
        <v>#REF!</v>
      </c>
      <c r="Y55" s="59" t="e">
        <f>IF(#REF!=1,#REF!)</f>
        <v>#REF!</v>
      </c>
      <c r="Z55" s="59" t="e">
        <f>IF(#REF!=2,#REF!)</f>
        <v>#REF!</v>
      </c>
      <c r="AA55" s="59" t="e">
        <f>IF(#REF!=1,#REF!)</f>
        <v>#REF!</v>
      </c>
      <c r="AB55" s="59" t="e">
        <f>IF(#REF!=2,#REF!)</f>
        <v>#REF!</v>
      </c>
      <c r="AC55" s="59" t="e">
        <f>IF(#REF!=1,#REF!)</f>
        <v>#REF!</v>
      </c>
      <c r="AD55" s="59" t="e">
        <f>IF(#REF!=2,#REF!)</f>
        <v>#REF!</v>
      </c>
      <c r="AE55" s="59" t="e">
        <f>IF(#REF!=1,#REF!)</f>
        <v>#REF!</v>
      </c>
      <c r="AF55" s="59" t="e">
        <f>IF(#REF!=2,#REF!)</f>
        <v>#REF!</v>
      </c>
      <c r="AG55" s="77">
        <v>47.540405332132949</v>
      </c>
      <c r="AH55" s="80"/>
      <c r="AI55" s="86">
        <v>1.06</v>
      </c>
      <c r="AJ55" s="84">
        <v>1.74</v>
      </c>
      <c r="AK55" s="59">
        <v>9.6999999999999993</v>
      </c>
      <c r="AL55" s="94">
        <v>1.3477198908472983</v>
      </c>
      <c r="AM55" s="94">
        <v>43919.470060921311</v>
      </c>
    </row>
    <row r="56" spans="1:39">
      <c r="A56" s="34" t="s">
        <v>118</v>
      </c>
      <c r="B56" s="34" t="e">
        <f>IF(#REF!=1,#REF!)</f>
        <v>#REF!</v>
      </c>
      <c r="D56" s="34" t="e">
        <f>IF(#REF!=1,#REF!)</f>
        <v>#REF!</v>
      </c>
      <c r="E56" s="34" t="e">
        <f>IF(#REF!=2,#REF!)</f>
        <v>#REF!</v>
      </c>
      <c r="F56" s="55">
        <v>2003</v>
      </c>
      <c r="G56" s="39" t="e">
        <f>IF(#REF!=1,F56)</f>
        <v>#REF!</v>
      </c>
      <c r="H56" s="39" t="e">
        <f>IF(#REF!=2,F56)</f>
        <v>#REF!</v>
      </c>
      <c r="I56" s="39" t="e">
        <f>IF(#REF!=1,#REF!)</f>
        <v>#REF!</v>
      </c>
      <c r="J56" s="39" t="e">
        <f>IF(#REF!=2,#REF!)</f>
        <v>#REF!</v>
      </c>
      <c r="K56" s="40">
        <v>1946</v>
      </c>
      <c r="L56" s="39" t="e">
        <f>IF(#REF!=1,K56)</f>
        <v>#REF!</v>
      </c>
      <c r="M56" s="39" t="e">
        <f>IF(#REF!=2,K56)</f>
        <v>#REF!</v>
      </c>
      <c r="N56" s="58" t="e">
        <f>IF(#REF!=1,#REF!)</f>
        <v>#REF!</v>
      </c>
      <c r="O56" s="58" t="e">
        <f>IF(#REF!=2,#REF!)</f>
        <v>#REF!</v>
      </c>
      <c r="P56" s="58" t="e">
        <f>IF(#REF!=1,#REF!)</f>
        <v>#REF!</v>
      </c>
      <c r="Q56" s="58"/>
      <c r="R56" s="59"/>
      <c r="S56" s="59" t="e">
        <f>IF(#REF!=1,R56)</f>
        <v>#REF!</v>
      </c>
      <c r="T56" s="59"/>
      <c r="U56" s="67" t="e">
        <f>IF(#REF!=1,#REF!)</f>
        <v>#REF!</v>
      </c>
      <c r="V56" s="67"/>
      <c r="W56" s="66" t="e">
        <f>IF(#REF!=1,#REF!)</f>
        <v>#REF!</v>
      </c>
      <c r="X56" s="66" t="e">
        <f>IF(#REF!=2,#REF!)</f>
        <v>#REF!</v>
      </c>
      <c r="Y56" s="59" t="e">
        <f>IF(#REF!=1,#REF!)</f>
        <v>#REF!</v>
      </c>
      <c r="Z56" s="59"/>
      <c r="AA56" s="59" t="e">
        <f>IF(#REF!=1,#REF!)</f>
        <v>#REF!</v>
      </c>
      <c r="AB56" s="59" t="e">
        <f>IF(#REF!=2,#REF!)</f>
        <v>#REF!</v>
      </c>
      <c r="AC56" s="59" t="e">
        <f>IF(#REF!=1,#REF!)</f>
        <v>#REF!</v>
      </c>
      <c r="AD56" s="59"/>
      <c r="AE56" s="59" t="e">
        <f>IF(#REF!=1,#REF!)</f>
        <v>#REF!</v>
      </c>
      <c r="AF56" s="59"/>
      <c r="AG56" s="86"/>
      <c r="AH56" s="86"/>
      <c r="AI56" s="86"/>
      <c r="AJ56" s="86"/>
      <c r="AK56" s="59"/>
      <c r="AL56" s="94">
        <v>3.5335250743122715</v>
      </c>
      <c r="AM56" s="94">
        <v>2274.4288606326149</v>
      </c>
    </row>
    <row r="57" spans="1:39">
      <c r="A57" s="34" t="s">
        <v>363</v>
      </c>
      <c r="B57" s="34" t="e">
        <f>IF(#REF!=1,#REF!)</f>
        <v>#REF!</v>
      </c>
      <c r="D57" s="34" t="e">
        <f>IF(#REF!=1,#REF!)</f>
        <v>#REF!</v>
      </c>
      <c r="F57" s="55">
        <v>1980</v>
      </c>
      <c r="G57" s="58" t="e">
        <f>IF(#REF!=1,F57)</f>
        <v>#REF!</v>
      </c>
      <c r="H57" s="58" t="e">
        <f>IF(#REF!=2,F57)</f>
        <v>#REF!</v>
      </c>
      <c r="I57" s="58" t="e">
        <f>IF(#REF!=1,#REF!)</f>
        <v>#REF!</v>
      </c>
      <c r="J57" s="58"/>
      <c r="K57" s="40">
        <v>1951</v>
      </c>
      <c r="L57" s="58" t="e">
        <f>IF(#REF!=1,K57)</f>
        <v>#REF!</v>
      </c>
      <c r="M57" s="58" t="e">
        <f>IF(#REF!=2,K57)</f>
        <v>#REF!</v>
      </c>
      <c r="N57" s="58" t="e">
        <f>IF(#REF!=1,#REF!)</f>
        <v>#REF!</v>
      </c>
      <c r="O57" s="58" t="e">
        <f>IF(#REF!=2,#REF!)</f>
        <v>#REF!</v>
      </c>
      <c r="P57" s="58" t="e">
        <f>IF(#REF!=1,#REF!)</f>
        <v>#REF!</v>
      </c>
      <c r="Q57" s="58"/>
      <c r="R57" s="59"/>
      <c r="S57" s="59" t="e">
        <f>IF(#REF!=1,R57)</f>
        <v>#REF!</v>
      </c>
      <c r="T57" s="59"/>
      <c r="U57" s="59" t="e">
        <f>IF(#REF!=1,#REF!)</f>
        <v>#REF!</v>
      </c>
      <c r="V57" s="59"/>
      <c r="W57" s="66" t="e">
        <f>IF(#REF!=1,#REF!)</f>
        <v>#REF!</v>
      </c>
      <c r="X57" s="66" t="e">
        <f>IF(#REF!=2,#REF!)</f>
        <v>#REF!</v>
      </c>
      <c r="Y57" s="59" t="e">
        <f>IF(#REF!=1,#REF!)</f>
        <v>#REF!</v>
      </c>
      <c r="Z57" s="59"/>
      <c r="AA57" s="59" t="e">
        <f>IF(#REF!=1,#REF!)</f>
        <v>#REF!</v>
      </c>
      <c r="AB57" s="59" t="e">
        <f>IF(#REF!=2,#REF!)</f>
        <v>#REF!</v>
      </c>
      <c r="AC57" s="59" t="e">
        <f>IF(#REF!=1,#REF!)</f>
        <v>#REF!</v>
      </c>
      <c r="AD57" s="59" t="e">
        <f>IF(#REF!=2,#REF!)</f>
        <v>#REF!</v>
      </c>
      <c r="AE57" s="59" t="e">
        <f>IF(#REF!=1,#REF!)</f>
        <v>#REF!</v>
      </c>
      <c r="AF57" s="59"/>
      <c r="AG57" s="86"/>
      <c r="AH57" s="86"/>
      <c r="AI57" s="86"/>
      <c r="AJ57" s="86"/>
      <c r="AK57" s="59"/>
      <c r="AL57" s="94">
        <v>13.325471698113208</v>
      </c>
      <c r="AM57" s="94">
        <v>8845.1819929989579</v>
      </c>
    </row>
    <row r="58" spans="1:39">
      <c r="A58" s="34" t="s">
        <v>119</v>
      </c>
      <c r="B58" s="34" t="e">
        <f>IF(#REF!=1,#REF!)</f>
        <v>#REF!</v>
      </c>
      <c r="D58" s="34" t="e">
        <f>IF(#REF!=1,#REF!)</f>
        <v>#REF!</v>
      </c>
      <c r="E58" s="34" t="e">
        <f>IF(#REF!=2,#REF!)</f>
        <v>#REF!</v>
      </c>
      <c r="F58" s="55">
        <v>1942</v>
      </c>
      <c r="G58" s="39" t="e">
        <f>IF(#REF!=1,F58)</f>
        <v>#REF!</v>
      </c>
      <c r="H58" s="39" t="e">
        <f>IF(#REF!=2,F58)</f>
        <v>#REF!</v>
      </c>
      <c r="I58" s="39" t="e">
        <f>IF(#REF!=1,#REF!)</f>
        <v>#REF!</v>
      </c>
      <c r="J58" s="39" t="e">
        <f>IF(#REF!=2,#REF!)</f>
        <v>#REF!</v>
      </c>
      <c r="K58" s="40">
        <v>1942</v>
      </c>
      <c r="L58" s="39" t="e">
        <f>IF(#REF!=1,K58)</f>
        <v>#REF!</v>
      </c>
      <c r="M58" s="39" t="e">
        <f>IF(#REF!=2,K58)</f>
        <v>#REF!</v>
      </c>
      <c r="N58" s="58" t="e">
        <f>IF(#REF!=1,#REF!)</f>
        <v>#REF!</v>
      </c>
      <c r="O58" s="58" t="e">
        <f>IF(#REF!=2,#REF!)</f>
        <v>#REF!</v>
      </c>
      <c r="P58" s="58" t="e">
        <f>IF(#REF!=1,#REF!)</f>
        <v>#REF!</v>
      </c>
      <c r="Q58" s="58" t="e">
        <f>IF(#REF!=2,#REF!)</f>
        <v>#REF!</v>
      </c>
      <c r="R58" s="59">
        <v>0.52700000000000002</v>
      </c>
      <c r="S58" s="59" t="e">
        <f>IF(#REF!=1,R58)</f>
        <v>#REF!</v>
      </c>
      <c r="T58" s="59" t="e">
        <f>IF(#REF!=2,R58)</f>
        <v>#REF!</v>
      </c>
      <c r="U58" s="67" t="e">
        <f>IF(#REF!=1,#REF!)</f>
        <v>#REF!</v>
      </c>
      <c r="V58" s="67" t="e">
        <f>IF(#REF!=2,#REF!)</f>
        <v>#REF!</v>
      </c>
      <c r="W58" s="66" t="e">
        <f>IF(#REF!=1,#REF!)</f>
        <v>#REF!</v>
      </c>
      <c r="X58" s="66" t="e">
        <f>IF(#REF!=2,#REF!)</f>
        <v>#REF!</v>
      </c>
      <c r="Y58" s="59" t="e">
        <f>IF(#REF!=1,#REF!)</f>
        <v>#REF!</v>
      </c>
      <c r="Z58" s="59" t="e">
        <f>IF(#REF!=2,#REF!)</f>
        <v>#REF!</v>
      </c>
      <c r="AA58" s="59" t="e">
        <f>IF(#REF!=1,#REF!)</f>
        <v>#REF!</v>
      </c>
      <c r="AB58" s="59" t="e">
        <f>IF(#REF!=2,#REF!)</f>
        <v>#REF!</v>
      </c>
      <c r="AC58" s="59" t="e">
        <f>IF(#REF!=1,#REF!)</f>
        <v>#REF!</v>
      </c>
      <c r="AD58" s="59" t="e">
        <f>IF(#REF!=2,#REF!)</f>
        <v>#REF!</v>
      </c>
      <c r="AE58" s="59" t="e">
        <f>IF(#REF!=1,#REF!)</f>
        <v>#REF!</v>
      </c>
      <c r="AF58" s="59"/>
      <c r="AG58" s="77">
        <v>35.820788014117987</v>
      </c>
      <c r="AH58" s="80">
        <v>1.0011802530254676</v>
      </c>
      <c r="AI58" s="86">
        <v>1.05</v>
      </c>
      <c r="AJ58" s="84">
        <v>2.7333333333333329</v>
      </c>
      <c r="AK58" s="59">
        <v>4.9000000000000004</v>
      </c>
      <c r="AL58" s="94">
        <v>7.4539185441695937</v>
      </c>
      <c r="AM58" s="94">
        <v>8872.0858449900825</v>
      </c>
    </row>
    <row r="59" spans="1:39">
      <c r="A59" s="34" t="s">
        <v>121</v>
      </c>
      <c r="B59" s="34" t="e">
        <f>IF(#REF!=1,#REF!)</f>
        <v>#REF!</v>
      </c>
      <c r="D59" s="34" t="e">
        <f>IF(#REF!=1,#REF!)</f>
        <v>#REF!</v>
      </c>
      <c r="E59" s="34" t="e">
        <f>IF(#REF!=2,#REF!)</f>
        <v>#REF!</v>
      </c>
      <c r="F59" s="55">
        <v>1956</v>
      </c>
      <c r="G59" s="39" t="e">
        <f>IF(#REF!=1,F59)</f>
        <v>#REF!</v>
      </c>
      <c r="H59" s="39" t="e">
        <f>IF(#REF!=2,F59)</f>
        <v>#REF!</v>
      </c>
      <c r="I59" s="39" t="e">
        <f>IF(#REF!=1,#REF!)</f>
        <v>#REF!</v>
      </c>
      <c r="J59" s="39" t="e">
        <f>IF(#REF!=2,#REF!)</f>
        <v>#REF!</v>
      </c>
      <c r="K59" s="40">
        <v>1929</v>
      </c>
      <c r="L59" s="39" t="e">
        <f>IF(#REF!=1,K59)</f>
        <v>#REF!</v>
      </c>
      <c r="M59" s="39" t="e">
        <f>IF(#REF!=2,K59)</f>
        <v>#REF!</v>
      </c>
      <c r="N59" s="58" t="e">
        <f>IF(#REF!=1,#REF!)</f>
        <v>#REF!</v>
      </c>
      <c r="O59" s="58" t="e">
        <f>IF(#REF!=2,#REF!)</f>
        <v>#REF!</v>
      </c>
      <c r="P59" s="58" t="e">
        <f>IF(#REF!=1,#REF!)</f>
        <v>#REF!</v>
      </c>
      <c r="Q59" s="58" t="e">
        <f>IF(#REF!=2,#REF!)</f>
        <v>#REF!</v>
      </c>
      <c r="R59" s="59">
        <v>0.49</v>
      </c>
      <c r="S59" s="59" t="e">
        <f>IF(#REF!=1,R59)</f>
        <v>#REF!</v>
      </c>
      <c r="T59" s="59" t="e">
        <f>IF(#REF!=2,R59)</f>
        <v>#REF!</v>
      </c>
      <c r="U59" s="67" t="e">
        <f>IF(#REF!=1,#REF!)</f>
        <v>#REF!</v>
      </c>
      <c r="V59" s="67" t="e">
        <f>IF(#REF!=2,#REF!)</f>
        <v>#REF!</v>
      </c>
      <c r="W59" s="66" t="e">
        <f>IF(#REF!=1,#REF!)</f>
        <v>#REF!</v>
      </c>
      <c r="X59" s="66" t="e">
        <f>IF(#REF!=2,#REF!)</f>
        <v>#REF!</v>
      </c>
      <c r="Y59" s="59" t="e">
        <f>IF(#REF!=1,#REF!)</f>
        <v>#REF!</v>
      </c>
      <c r="Z59" s="59" t="e">
        <f>IF(#REF!=2,#REF!)</f>
        <v>#REF!</v>
      </c>
      <c r="AA59" s="59" t="e">
        <f>IF(#REF!=1,#REF!)</f>
        <v>#REF!</v>
      </c>
      <c r="AB59" s="59" t="e">
        <f>IF(#REF!=2,#REF!)</f>
        <v>#REF!</v>
      </c>
      <c r="AC59" s="59" t="e">
        <f>IF(#REF!=1,#REF!)</f>
        <v>#REF!</v>
      </c>
      <c r="AD59" s="59" t="e">
        <f>IF(#REF!=2,#REF!)</f>
        <v>#REF!</v>
      </c>
      <c r="AE59" s="59" t="e">
        <f>IF(#REF!=1,#REF!)</f>
        <v>#REF!</v>
      </c>
      <c r="AF59" s="59"/>
      <c r="AG59" s="77">
        <v>31.575076242301019</v>
      </c>
      <c r="AH59" s="80">
        <v>0.96734668112321853</v>
      </c>
      <c r="AI59" s="86">
        <v>1.05</v>
      </c>
      <c r="AJ59" s="84">
        <v>2.75</v>
      </c>
      <c r="AK59" s="59">
        <v>6.4</v>
      </c>
      <c r="AL59" s="94">
        <v>10.037858807507504</v>
      </c>
      <c r="AM59" s="94">
        <v>8607.7660353184692</v>
      </c>
    </row>
    <row r="60" spans="1:39">
      <c r="A60" s="34" t="s">
        <v>123</v>
      </c>
      <c r="B60" s="34" t="e">
        <f>IF(#REF!=1,#REF!)</f>
        <v>#REF!</v>
      </c>
      <c r="C60" s="34" t="e">
        <f>IF(#REF!=2,#REF!)</f>
        <v>#REF!</v>
      </c>
      <c r="D60" s="34" t="e">
        <f>IF(#REF!=1,#REF!)</f>
        <v>#REF!</v>
      </c>
      <c r="E60" s="34" t="e">
        <f>IF(#REF!=2,#REF!)</f>
        <v>#REF!</v>
      </c>
      <c r="F60" s="55">
        <v>1957</v>
      </c>
      <c r="G60" s="58" t="e">
        <f>IF(#REF!=1,F60)</f>
        <v>#REF!</v>
      </c>
      <c r="H60" s="58" t="e">
        <f>IF(#REF!=2,F60)</f>
        <v>#REF!</v>
      </c>
      <c r="I60" s="58" t="e">
        <f>IF(#REF!=1,#REF!)</f>
        <v>#REF!</v>
      </c>
      <c r="J60" s="58" t="e">
        <f>IF(#REF!=2,#REF!)</f>
        <v>#REF!</v>
      </c>
      <c r="K60" s="55">
        <v>1956</v>
      </c>
      <c r="L60" s="58" t="e">
        <f>IF(#REF!=1,K60)</f>
        <v>#REF!</v>
      </c>
      <c r="M60" s="58" t="e">
        <f>IF(#REF!=2,K60)</f>
        <v>#REF!</v>
      </c>
      <c r="N60" s="58" t="e">
        <f>IF(#REF!=1,#REF!)</f>
        <v>#REF!</v>
      </c>
      <c r="O60" s="58" t="e">
        <f>IF(#REF!=2,#REF!)</f>
        <v>#REF!</v>
      </c>
      <c r="P60" s="58" t="e">
        <f>IF(#REF!=1,#REF!)</f>
        <v>#REF!</v>
      </c>
      <c r="Q60" s="58" t="e">
        <f>IF(#REF!=2,#REF!)</f>
        <v>#REF!</v>
      </c>
      <c r="R60" s="59">
        <v>0.26600000000000001</v>
      </c>
      <c r="S60" s="59" t="e">
        <f>IF(#REF!=1,R60)</f>
        <v>#REF!</v>
      </c>
      <c r="T60" s="59" t="e">
        <f>IF(#REF!=2,R60)</f>
        <v>#REF!</v>
      </c>
      <c r="U60" s="59" t="e">
        <f>IF(#REF!=1,#REF!)</f>
        <v>#REF!</v>
      </c>
      <c r="V60" s="59" t="e">
        <f>IF(#REF!=2,#REF!)</f>
        <v>#REF!</v>
      </c>
      <c r="W60" s="66" t="e">
        <f>IF(#REF!=1,#REF!)</f>
        <v>#REF!</v>
      </c>
      <c r="X60" s="66" t="e">
        <f>IF(#REF!=2,#REF!)</f>
        <v>#REF!</v>
      </c>
      <c r="Y60" s="59" t="e">
        <f>IF(#REF!=1,#REF!)</f>
        <v>#REF!</v>
      </c>
      <c r="Z60" s="59" t="e">
        <f>IF(#REF!=2,#REF!)</f>
        <v>#REF!</v>
      </c>
      <c r="AA60" s="59" t="e">
        <f>IF(#REF!=1,#REF!)</f>
        <v>#REF!</v>
      </c>
      <c r="AB60" s="59" t="e">
        <f>IF(#REF!=2,#REF!)</f>
        <v>#REF!</v>
      </c>
      <c r="AC60" s="59" t="e">
        <f>IF(#REF!=1,#REF!)</f>
        <v>#REF!</v>
      </c>
      <c r="AD60" s="59" t="e">
        <f>IF(#REF!=2,#REF!)</f>
        <v>#REF!</v>
      </c>
      <c r="AE60" s="59" t="e">
        <f>IF(#REF!=1,#REF!)</f>
        <v>#REF!</v>
      </c>
      <c r="AF60" s="59" t="e">
        <f>IF(#REF!=2,#REF!)</f>
        <v>#REF!</v>
      </c>
      <c r="AG60" s="77">
        <v>18.79245985378817</v>
      </c>
      <c r="AH60" s="80">
        <v>0.67333821376281122</v>
      </c>
      <c r="AI60" s="86">
        <v>1.05</v>
      </c>
      <c r="AJ60" s="84">
        <v>3.15</v>
      </c>
      <c r="AK60" s="59">
        <v>5.5</v>
      </c>
      <c r="AL60" s="94">
        <v>14.864830181378094</v>
      </c>
      <c r="AM60" s="94">
        <v>8195.120938933178</v>
      </c>
    </row>
    <row r="61" spans="1:39">
      <c r="A61" s="34" t="s">
        <v>125</v>
      </c>
      <c r="B61" s="34" t="e">
        <f>IF(#REF!=1,#REF!)</f>
        <v>#REF!</v>
      </c>
      <c r="D61" s="34" t="e">
        <f>IF(#REF!=1,#REF!)</f>
        <v>#REF!</v>
      </c>
      <c r="E61" s="34" t="e">
        <f>IF(#REF!=2,#REF!)</f>
        <v>#REF!</v>
      </c>
      <c r="F61" s="55">
        <v>1961</v>
      </c>
      <c r="G61" s="39" t="e">
        <f>IF(#REF!=1,F61)</f>
        <v>#REF!</v>
      </c>
      <c r="H61" s="39" t="e">
        <f>IF(#REF!=2,F61)</f>
        <v>#REF!</v>
      </c>
      <c r="I61" s="39" t="e">
        <f>IF(#REF!=1,#REF!)</f>
        <v>#REF!</v>
      </c>
      <c r="J61" s="39" t="e">
        <f>IF(#REF!=2,#REF!)</f>
        <v>#REF!</v>
      </c>
      <c r="K61" s="40">
        <v>1939</v>
      </c>
      <c r="L61" s="39" t="e">
        <f>IF(#REF!=1,K61)</f>
        <v>#REF!</v>
      </c>
      <c r="M61" s="39" t="e">
        <f>IF(#REF!=2,K61)</f>
        <v>#REF!</v>
      </c>
      <c r="N61" s="58" t="e">
        <f>IF(#REF!=1,#REF!)</f>
        <v>#REF!</v>
      </c>
      <c r="O61" s="58" t="e">
        <f>IF(#REF!=2,#REF!)</f>
        <v>#REF!</v>
      </c>
      <c r="P61" s="58" t="e">
        <f>IF(#REF!=1,#REF!)</f>
        <v>#REF!</v>
      </c>
      <c r="Q61" s="58" t="e">
        <f>IF(#REF!=2,#REF!)</f>
        <v>#REF!</v>
      </c>
      <c r="R61" s="59">
        <v>0.44800000000000001</v>
      </c>
      <c r="S61" s="59" t="e">
        <f>IF(#REF!=1,R61)</f>
        <v>#REF!</v>
      </c>
      <c r="T61" s="59" t="e">
        <f>IF(#REF!=2,R61)</f>
        <v>#REF!</v>
      </c>
      <c r="U61" s="67" t="e">
        <f>IF(#REF!=1,#REF!)</f>
        <v>#REF!</v>
      </c>
      <c r="V61" s="67" t="e">
        <f>IF(#REF!=2,#REF!)</f>
        <v>#REF!</v>
      </c>
      <c r="W61" s="66" t="e">
        <f>IF(#REF!=1,#REF!)</f>
        <v>#REF!</v>
      </c>
      <c r="X61" s="66" t="e">
        <f>IF(#REF!=2,#REF!)</f>
        <v>#REF!</v>
      </c>
      <c r="Y61" s="59" t="e">
        <f>IF(#REF!=1,#REF!)</f>
        <v>#REF!</v>
      </c>
      <c r="Z61" s="59" t="e">
        <f>IF(#REF!=2,#REF!)</f>
        <v>#REF!</v>
      </c>
      <c r="AA61" s="59" t="e">
        <f>IF(#REF!=1,#REF!)</f>
        <v>#REF!</v>
      </c>
      <c r="AB61" s="59" t="e">
        <f>IF(#REF!=2,#REF!)</f>
        <v>#REF!</v>
      </c>
      <c r="AC61" s="59" t="e">
        <f>IF(#REF!=1,#REF!)</f>
        <v>#REF!</v>
      </c>
      <c r="AD61" s="59" t="e">
        <f>IF(#REF!=2,#REF!)</f>
        <v>#REF!</v>
      </c>
      <c r="AE61" s="59" t="e">
        <f>IF(#REF!=1,#REF!)</f>
        <v>#REF!</v>
      </c>
      <c r="AF61" s="59"/>
      <c r="AG61" s="77">
        <v>36.301682452728393</v>
      </c>
      <c r="AH61" s="80">
        <v>0.93614953302030313</v>
      </c>
      <c r="AI61" s="86">
        <v>1.05</v>
      </c>
      <c r="AJ61" s="84">
        <v>2.85</v>
      </c>
      <c r="AK61" s="59">
        <v>5.2</v>
      </c>
      <c r="AL61" s="94">
        <v>10.612110588696867</v>
      </c>
      <c r="AM61" s="94">
        <v>7052.0738453608628</v>
      </c>
    </row>
    <row r="62" spans="1:39">
      <c r="A62" s="34" t="s">
        <v>127</v>
      </c>
      <c r="B62" s="34" t="e">
        <f>IF(#REF!=1,#REF!)</f>
        <v>#REF!</v>
      </c>
      <c r="D62" s="34" t="e">
        <f>IF(#REF!=1,#REF!)</f>
        <v>#REF!</v>
      </c>
      <c r="E62" s="34" t="e">
        <f>IF(#REF!=2,#REF!)</f>
        <v>#REF!</v>
      </c>
      <c r="F62" s="55">
        <v>1968</v>
      </c>
      <c r="G62" s="58" t="e">
        <f>IF(#REF!=1,F62)</f>
        <v>#REF!</v>
      </c>
      <c r="H62" s="58" t="e">
        <f>IF(#REF!=2,F62)</f>
        <v>#REF!</v>
      </c>
      <c r="I62" s="58" t="e">
        <f>IF(#REF!=1,#REF!)</f>
        <v>#REF!</v>
      </c>
      <c r="J62" s="58" t="e">
        <f>IF(#REF!=2,#REF!)</f>
        <v>#REF!</v>
      </c>
      <c r="K62" s="55">
        <v>1963</v>
      </c>
      <c r="L62" s="58" t="e">
        <f>IF(#REF!=1,K62)</f>
        <v>#REF!</v>
      </c>
      <c r="M62" s="58" t="e">
        <f>IF(#REF!=2,K62)</f>
        <v>#REF!</v>
      </c>
      <c r="N62" s="58" t="e">
        <f>IF(#REF!=1,#REF!)</f>
        <v>#REF!</v>
      </c>
      <c r="O62" s="58" t="e">
        <f>IF(#REF!=2,#REF!)</f>
        <v>#REF!</v>
      </c>
      <c r="P62" s="58" t="e">
        <f>IF(#REF!=1,#REF!)</f>
        <v>#REF!</v>
      </c>
      <c r="Q62" s="58" t="e">
        <f>IF(#REF!=2,#REF!)</f>
        <v>#REF!</v>
      </c>
      <c r="R62" s="59"/>
      <c r="S62" s="59" t="e">
        <f>IF(#REF!=1,R62)</f>
        <v>#REF!</v>
      </c>
      <c r="T62" s="59"/>
      <c r="U62" s="59" t="e">
        <f>IF(#REF!=1,#REF!)</f>
        <v>#REF!</v>
      </c>
      <c r="V62" s="59"/>
      <c r="W62" s="66" t="e">
        <f>IF(#REF!=1,#REF!)</f>
        <v>#REF!</v>
      </c>
      <c r="X62" s="66" t="e">
        <f>IF(#REF!=2,#REF!)</f>
        <v>#REF!</v>
      </c>
      <c r="Y62" s="59" t="e">
        <f>IF(#REF!=1,#REF!)</f>
        <v>#REF!</v>
      </c>
      <c r="Z62" s="59" t="e">
        <f>IF(#REF!=2,#REF!)</f>
        <v>#REF!</v>
      </c>
      <c r="AA62" s="59" t="e">
        <f>IF(#REF!=1,#REF!)</f>
        <v>#REF!</v>
      </c>
      <c r="AB62" s="59" t="e">
        <f>IF(#REF!=2,#REF!)</f>
        <v>#REF!</v>
      </c>
      <c r="AC62" s="59" t="e">
        <f>IF(#REF!=1,#REF!)</f>
        <v>#REF!</v>
      </c>
      <c r="AD62" s="59"/>
      <c r="AE62" s="59" t="e">
        <f>IF(#REF!=1,#REF!)</f>
        <v>#REF!</v>
      </c>
      <c r="AF62" s="59" t="e">
        <f>IF(#REF!=2,#REF!)</f>
        <v>#REF!</v>
      </c>
      <c r="AG62" s="77">
        <v>13.3</v>
      </c>
      <c r="AH62" s="80">
        <v>0.82015005359056814</v>
      </c>
      <c r="AI62" s="86">
        <v>1.03</v>
      </c>
      <c r="AJ62" s="84">
        <v>5.45</v>
      </c>
      <c r="AK62" s="59"/>
      <c r="AL62" s="94" t="s">
        <v>397</v>
      </c>
      <c r="AM62" s="94">
        <v>35458.143522411148</v>
      </c>
    </row>
    <row r="63" spans="1:39">
      <c r="A63" s="34" t="s">
        <v>129</v>
      </c>
      <c r="B63" s="34" t="e">
        <f>IF(#REF!=1,#REF!)</f>
        <v>#REF!</v>
      </c>
      <c r="C63" s="34" t="e">
        <f>IF(#REF!=2,#REF!)</f>
        <v>#REF!</v>
      </c>
      <c r="D63" s="34" t="e">
        <f>IF(#REF!=1,#REF!)</f>
        <v>#REF!</v>
      </c>
      <c r="E63" s="34" t="e">
        <f>IF(#REF!=2,#REF!)</f>
        <v>#REF!</v>
      </c>
      <c r="F63" s="55">
        <v>1994</v>
      </c>
      <c r="G63" s="39" t="e">
        <f>IF(#REF!=1,F63)</f>
        <v>#REF!</v>
      </c>
      <c r="H63" s="39" t="e">
        <f>IF(#REF!=2,F63)</f>
        <v>#REF!</v>
      </c>
      <c r="I63" s="39" t="e">
        <f>IF(#REF!=1,#REF!)</f>
        <v>#REF!</v>
      </c>
      <c r="J63" s="39" t="e">
        <f>IF(#REF!=2,#REF!)</f>
        <v>#REF!</v>
      </c>
      <c r="K63" s="40">
        <v>1955</v>
      </c>
      <c r="L63" s="39" t="e">
        <f>IF(#REF!=1,K63)</f>
        <v>#REF!</v>
      </c>
      <c r="M63" s="39" t="e">
        <f>IF(#REF!=2,K63)</f>
        <v>#REF!</v>
      </c>
      <c r="N63" s="58" t="e">
        <f>IF(#REF!=1,#REF!)</f>
        <v>#REF!</v>
      </c>
      <c r="O63" s="58" t="e">
        <f>IF(#REF!=2,#REF!)</f>
        <v>#REF!</v>
      </c>
      <c r="P63" s="58" t="e">
        <f>IF(#REF!=1,#REF!)</f>
        <v>#REF!</v>
      </c>
      <c r="Q63" s="58" t="e">
        <f>IF(#REF!=2,#REF!)</f>
        <v>#REF!</v>
      </c>
      <c r="R63" s="59"/>
      <c r="S63" s="59" t="e">
        <f>IF(#REF!=1,R63)</f>
        <v>#REF!</v>
      </c>
      <c r="T63" s="59"/>
      <c r="U63" s="67" t="e">
        <f>IF(#REF!=1,#REF!)</f>
        <v>#REF!</v>
      </c>
      <c r="V63" s="67" t="e">
        <f>IF(#REF!=2,#REF!)</f>
        <v>#REF!</v>
      </c>
      <c r="W63" s="66" t="e">
        <f>IF(#REF!=1,#REF!)</f>
        <v>#REF!</v>
      </c>
      <c r="X63" s="66" t="e">
        <f>IF(#REF!=2,#REF!)</f>
        <v>#REF!</v>
      </c>
      <c r="Y63" s="59" t="e">
        <f>IF(#REF!=1,#REF!)</f>
        <v>#REF!</v>
      </c>
      <c r="Z63" s="59" t="e">
        <f>IF(#REF!=2,#REF!)</f>
        <v>#REF!</v>
      </c>
      <c r="AA63" s="59" t="e">
        <f>IF(#REF!=1,#REF!)</f>
        <v>#REF!</v>
      </c>
      <c r="AB63" s="59" t="e">
        <f>IF(#REF!=2,#REF!)</f>
        <v>#REF!</v>
      </c>
      <c r="AC63" s="59" t="e">
        <f>IF(#REF!=1,#REF!)</f>
        <v>#REF!</v>
      </c>
      <c r="AD63" s="59"/>
      <c r="AE63" s="59" t="e">
        <f>IF(#REF!=1,#REF!)</f>
        <v>#REF!</v>
      </c>
      <c r="AF63" s="59" t="e">
        <f>IF(#REF!=2,#REF!)</f>
        <v>#REF!</v>
      </c>
      <c r="AG63" s="77">
        <v>32.299999999999997</v>
      </c>
      <c r="AH63" s="80">
        <v>0.66</v>
      </c>
      <c r="AI63" s="86">
        <v>1.03</v>
      </c>
      <c r="AJ63" s="84">
        <v>4.8</v>
      </c>
      <c r="AK63" s="59"/>
      <c r="AL63" s="94">
        <v>24.209112604608613</v>
      </c>
      <c r="AM63" s="94">
        <v>1542.4898001592951</v>
      </c>
    </row>
    <row r="64" spans="1:39">
      <c r="A64" s="34" t="s">
        <v>131</v>
      </c>
      <c r="B64" s="34" t="e">
        <f>IF(#REF!=1,#REF!)</f>
        <v>#REF!</v>
      </c>
      <c r="C64" s="34" t="e">
        <f>IF(#REF!=2,#REF!)</f>
        <v>#REF!</v>
      </c>
      <c r="D64" s="34" t="e">
        <f>IF(#REF!=1,#REF!)</f>
        <v>#REF!</v>
      </c>
      <c r="E64" s="34" t="e">
        <f>IF(#REF!=2,#REF!)</f>
        <v>#REF!</v>
      </c>
      <c r="F64" s="55">
        <v>1919</v>
      </c>
      <c r="G64" s="58" t="e">
        <f>IF(#REF!=1,F64)</f>
        <v>#REF!</v>
      </c>
      <c r="H64" s="58" t="e">
        <f>IF(#REF!=2,F64)</f>
        <v>#REF!</v>
      </c>
      <c r="I64" s="58" t="e">
        <f>IF(#REF!=1,#REF!)</f>
        <v>#REF!</v>
      </c>
      <c r="J64" s="58" t="e">
        <f>IF(#REF!=2,#REF!)</f>
        <v>#REF!</v>
      </c>
      <c r="K64" s="55">
        <v>1918</v>
      </c>
      <c r="L64" s="58" t="e">
        <f>IF(#REF!=1,K64)</f>
        <v>#REF!</v>
      </c>
      <c r="M64" s="58" t="e">
        <f>IF(#REF!=2,K64)</f>
        <v>#REF!</v>
      </c>
      <c r="N64" s="58" t="e">
        <f>IF(#REF!=1,#REF!)</f>
        <v>#REF!</v>
      </c>
      <c r="O64" s="58" t="e">
        <f>IF(#REF!=2,#REF!)</f>
        <v>#REF!</v>
      </c>
      <c r="P64" s="58" t="e">
        <f>IF(#REF!=1,#REF!)</f>
        <v>#REF!</v>
      </c>
      <c r="Q64" s="58" t="e">
        <f>IF(#REF!=2,#REF!)</f>
        <v>#REF!</v>
      </c>
      <c r="R64" s="59">
        <v>0.59199999999999997</v>
      </c>
      <c r="S64" s="59" t="e">
        <f>IF(#REF!=1,R64)</f>
        <v>#REF!</v>
      </c>
      <c r="T64" s="59" t="e">
        <f>IF(#REF!=2,R64)</f>
        <v>#REF!</v>
      </c>
      <c r="U64" s="59" t="e">
        <f>IF(#REF!=1,#REF!)</f>
        <v>#REF!</v>
      </c>
      <c r="V64" s="59" t="e">
        <f>IF(#REF!=2,#REF!)</f>
        <v>#REF!</v>
      </c>
      <c r="W64" s="66" t="e">
        <f>IF(#REF!=1,#REF!)</f>
        <v>#REF!</v>
      </c>
      <c r="X64" s="66" t="e">
        <f>IF(#REF!=2,#REF!)</f>
        <v>#REF!</v>
      </c>
      <c r="Y64" s="59" t="e">
        <f>IF(#REF!=1,#REF!)</f>
        <v>#REF!</v>
      </c>
      <c r="Z64" s="59" t="e">
        <f>IF(#REF!=2,#REF!)</f>
        <v>#REF!</v>
      </c>
      <c r="AA64" s="59" t="e">
        <f>IF(#REF!=1,#REF!)</f>
        <v>#REF!</v>
      </c>
      <c r="AB64" s="59" t="e">
        <f>IF(#REF!=2,#REF!)</f>
        <v>#REF!</v>
      </c>
      <c r="AC64" s="59" t="e">
        <f>IF(#REF!=1,#REF!)</f>
        <v>#REF!</v>
      </c>
      <c r="AD64" s="59" t="e">
        <f>IF(#REF!=2,#REF!)</f>
        <v>#REF!</v>
      </c>
      <c r="AE64" s="59" t="e">
        <f>IF(#REF!=1,#REF!)</f>
        <v>#REF!</v>
      </c>
      <c r="AF64" s="59" t="e">
        <f>IF(#REF!=2,#REF!)</f>
        <v>#REF!</v>
      </c>
      <c r="AG64" s="77">
        <v>50.026790498303278</v>
      </c>
      <c r="AH64" s="80">
        <v>1</v>
      </c>
      <c r="AI64" s="86">
        <v>1.06</v>
      </c>
      <c r="AJ64" s="84">
        <v>1.32</v>
      </c>
      <c r="AK64" s="59"/>
      <c r="AL64" s="94">
        <v>3.5013587092763241</v>
      </c>
      <c r="AM64" s="94">
        <v>22219.259465133797</v>
      </c>
    </row>
    <row r="65" spans="1:39">
      <c r="A65" s="34" t="s">
        <v>132</v>
      </c>
      <c r="B65" s="34" t="e">
        <f>IF(#REF!=1,#REF!)</f>
        <v>#REF!</v>
      </c>
      <c r="C65" s="34" t="e">
        <f>IF(#REF!=2,#REF!)</f>
        <v>#REF!</v>
      </c>
      <c r="D65" s="34" t="e">
        <f>IF(#REF!=1,#REF!)</f>
        <v>#REF!</v>
      </c>
      <c r="E65" s="34" t="e">
        <f>IF(#REF!=2,#REF!)</f>
        <v>#REF!</v>
      </c>
      <c r="F65" s="55">
        <v>1957</v>
      </c>
      <c r="G65" s="39" t="e">
        <f>IF(#REF!=1,F65)</f>
        <v>#REF!</v>
      </c>
      <c r="H65" s="39" t="e">
        <f>IF(#REF!=2,F65)</f>
        <v>#REF!</v>
      </c>
      <c r="I65" s="39" t="e">
        <f>IF(#REF!=1,#REF!)</f>
        <v>#REF!</v>
      </c>
      <c r="J65" s="39" t="e">
        <f>IF(#REF!=2,#REF!)</f>
        <v>#REF!</v>
      </c>
      <c r="K65" s="40">
        <v>1955</v>
      </c>
      <c r="L65" s="39" t="e">
        <f>IF(#REF!=1,K65)</f>
        <v>#REF!</v>
      </c>
      <c r="M65" s="39" t="e">
        <f>IF(#REF!=2,K65)</f>
        <v>#REF!</v>
      </c>
      <c r="N65" s="58" t="e">
        <f>IF(#REF!=1,#REF!)</f>
        <v>#REF!</v>
      </c>
      <c r="O65" s="58" t="e">
        <f>IF(#REF!=2,#REF!)</f>
        <v>#REF!</v>
      </c>
      <c r="P65" s="58" t="e">
        <f>IF(#REF!=1,#REF!)</f>
        <v>#REF!</v>
      </c>
      <c r="Q65" s="58" t="e">
        <f>IF(#REF!=2,#REF!)</f>
        <v>#REF!</v>
      </c>
      <c r="R65" s="59"/>
      <c r="S65" s="59" t="e">
        <f>IF(#REF!=1,R65)</f>
        <v>#REF!</v>
      </c>
      <c r="T65" s="59"/>
      <c r="U65" s="67" t="e">
        <f>IF(#REF!=1,#REF!)</f>
        <v>#REF!</v>
      </c>
      <c r="V65" s="67" t="e">
        <f>IF(#REF!=2,#REF!)</f>
        <v>#REF!</v>
      </c>
      <c r="W65" s="66" t="e">
        <f>IF(#REF!=1,#REF!)</f>
        <v>#REF!</v>
      </c>
      <c r="X65" s="66" t="e">
        <f>IF(#REF!=2,#REF!)</f>
        <v>#REF!</v>
      </c>
      <c r="Y65" s="59" t="e">
        <f>IF(#REF!=1,#REF!)</f>
        <v>#REF!</v>
      </c>
      <c r="Z65" s="59" t="e">
        <f>IF(#REF!=2,#REF!)</f>
        <v>#REF!</v>
      </c>
      <c r="AA65" s="59" t="e">
        <f>IF(#REF!=1,#REF!)</f>
        <v>#REF!</v>
      </c>
      <c r="AB65" s="59" t="e">
        <f>IF(#REF!=2,#REF!)</f>
        <v>#REF!</v>
      </c>
      <c r="AC65" s="59" t="e">
        <f>IF(#REF!=1,#REF!)</f>
        <v>#REF!</v>
      </c>
      <c r="AD65" s="59"/>
      <c r="AE65" s="59" t="e">
        <f>IF(#REF!=1,#REF!)</f>
        <v>#REF!</v>
      </c>
      <c r="AF65" s="59" t="e">
        <f>IF(#REF!=2,#REF!)</f>
        <v>#REF!</v>
      </c>
      <c r="AG65" s="77">
        <v>34.075015893197715</v>
      </c>
      <c r="AH65" s="80">
        <v>0.68205449382054884</v>
      </c>
      <c r="AI65" s="86">
        <v>1.03</v>
      </c>
      <c r="AJ65" s="84">
        <v>5.6</v>
      </c>
      <c r="AK65" s="59"/>
      <c r="AL65" s="94">
        <v>44.70227594403233</v>
      </c>
      <c r="AM65" s="94">
        <v>733.51481762907929</v>
      </c>
    </row>
    <row r="66" spans="1:39">
      <c r="A66" s="34" t="s">
        <v>134</v>
      </c>
      <c r="B66" s="34" t="e">
        <f>IF(#REF!=1,#REF!)</f>
        <v>#REF!</v>
      </c>
      <c r="D66" s="34" t="e">
        <f>IF(#REF!=1,#REF!)</f>
        <v>#REF!</v>
      </c>
      <c r="E66" s="34" t="e">
        <f>IF(#REF!=2,#REF!)</f>
        <v>#REF!</v>
      </c>
      <c r="F66" s="55">
        <v>1970</v>
      </c>
      <c r="G66" s="58" t="e">
        <f>IF(#REF!=1,F66)</f>
        <v>#REF!</v>
      </c>
      <c r="H66" s="58" t="e">
        <f>IF(#REF!=2,F66)</f>
        <v>#REF!</v>
      </c>
      <c r="I66" s="58" t="e">
        <f>IF(#REF!=1,#REF!)</f>
        <v>#REF!</v>
      </c>
      <c r="J66" s="58" t="e">
        <f>IF(#REF!=2,#REF!)</f>
        <v>#REF!</v>
      </c>
      <c r="K66" s="55">
        <v>1963</v>
      </c>
      <c r="L66" s="58" t="e">
        <f>IF(#REF!=1,K66)</f>
        <v>#REF!</v>
      </c>
      <c r="M66" s="58" t="e">
        <f>IF(#REF!=2,K66)</f>
        <v>#REF!</v>
      </c>
      <c r="N66" s="58" t="e">
        <f>IF(#REF!=1,#REF!)</f>
        <v>#REF!</v>
      </c>
      <c r="O66" s="58" t="e">
        <f>IF(#REF!=2,#REF!)</f>
        <v>#REF!</v>
      </c>
      <c r="P66" s="58" t="e">
        <f>IF(#REF!=1,#REF!)</f>
        <v>#REF!</v>
      </c>
      <c r="Q66" s="58" t="e">
        <f>IF(#REF!=2,#REF!)</f>
        <v>#REF!</v>
      </c>
      <c r="R66" s="59">
        <v>0.33500000000000002</v>
      </c>
      <c r="S66" s="59" t="e">
        <f>IF(#REF!=1,R66)</f>
        <v>#REF!</v>
      </c>
      <c r="T66" s="59" t="e">
        <f>IF(#REF!=2,R66)</f>
        <v>#REF!</v>
      </c>
      <c r="U66" s="59" t="e">
        <f>IF(#REF!=1,#REF!)</f>
        <v>#REF!</v>
      </c>
      <c r="V66" s="59"/>
      <c r="W66" s="66" t="e">
        <f>IF(#REF!=1,#REF!)</f>
        <v>#REF!</v>
      </c>
      <c r="X66" s="66" t="e">
        <f>IF(#REF!=2,#REF!)</f>
        <v>#REF!</v>
      </c>
      <c r="Y66" s="59" t="e">
        <f>IF(#REF!=1,#REF!)</f>
        <v>#REF!</v>
      </c>
      <c r="Z66" s="59" t="e">
        <f>IF(#REF!=2,#REF!)</f>
        <v>#REF!</v>
      </c>
      <c r="AA66" s="59" t="e">
        <f>IF(#REF!=1,#REF!)</f>
        <v>#REF!</v>
      </c>
      <c r="AB66" s="59" t="e">
        <f>IF(#REF!=2,#REF!)</f>
        <v>#REF!</v>
      </c>
      <c r="AC66" s="59" t="e">
        <f>IF(#REF!=1,#REF!)</f>
        <v>#REF!</v>
      </c>
      <c r="AD66" s="59" t="e">
        <f>IF(#REF!=2,#REF!)</f>
        <v>#REF!</v>
      </c>
      <c r="AE66" s="59" t="e">
        <f>IF(#REF!=1,#REF!)</f>
        <v>#REF!</v>
      </c>
      <c r="AF66" s="59"/>
      <c r="AG66" s="77">
        <v>33.549999999999997</v>
      </c>
      <c r="AH66" s="80">
        <v>0.96115183246073299</v>
      </c>
      <c r="AI66" s="86">
        <v>1.05</v>
      </c>
      <c r="AJ66" s="84">
        <v>2.6</v>
      </c>
      <c r="AK66" s="59"/>
      <c r="AL66" s="94">
        <v>14.062897619264403</v>
      </c>
      <c r="AM66" s="94">
        <v>7867.6542340481765</v>
      </c>
    </row>
    <row r="67" spans="1:39">
      <c r="A67" s="34" t="s">
        <v>136</v>
      </c>
      <c r="B67" s="34" t="e">
        <f>IF(#REF!=1,#REF!)</f>
        <v>#REF!</v>
      </c>
      <c r="C67" s="34" t="e">
        <f>IF(#REF!=2,#REF!)</f>
        <v>#REF!</v>
      </c>
      <c r="D67" s="34" t="e">
        <f>IF(#REF!=1,#REF!)</f>
        <v>#REF!</v>
      </c>
      <c r="E67" s="34" t="e">
        <f>IF(#REF!=2,#REF!)</f>
        <v>#REF!</v>
      </c>
      <c r="F67" s="55">
        <v>1907</v>
      </c>
      <c r="G67" s="39" t="e">
        <f>IF(#REF!=1,F67)</f>
        <v>#REF!</v>
      </c>
      <c r="H67" s="39" t="e">
        <f>IF(#REF!=2,F67)</f>
        <v>#REF!</v>
      </c>
      <c r="I67" s="39" t="e">
        <f>IF(#REF!=1,#REF!)</f>
        <v>#REF!</v>
      </c>
      <c r="J67" s="39" t="e">
        <f>IF(#REF!=2,#REF!)</f>
        <v>#REF!</v>
      </c>
      <c r="K67" s="40">
        <v>1906</v>
      </c>
      <c r="L67" s="39" t="e">
        <f>IF(#REF!=1,K67)</f>
        <v>#REF!</v>
      </c>
      <c r="M67" s="39" t="e">
        <f>IF(#REF!=2,K67)</f>
        <v>#REF!</v>
      </c>
      <c r="N67" s="58" t="e">
        <f>IF(#REF!=1,#REF!)</f>
        <v>#REF!</v>
      </c>
      <c r="O67" s="58" t="e">
        <f>IF(#REF!=2,#REF!)</f>
        <v>#REF!</v>
      </c>
      <c r="P67" s="58" t="e">
        <f>IF(#REF!=1,#REF!)</f>
        <v>#REF!</v>
      </c>
      <c r="Q67" s="58" t="e">
        <f>IF(#REF!=2,#REF!)</f>
        <v>#REF!</v>
      </c>
      <c r="R67" s="59">
        <v>0.82</v>
      </c>
      <c r="S67" s="59" t="e">
        <f>IF(#REF!=1,R67)</f>
        <v>#REF!</v>
      </c>
      <c r="T67" s="59" t="e">
        <f>IF(#REF!=2,R67)</f>
        <v>#REF!</v>
      </c>
      <c r="U67" s="67" t="e">
        <f>IF(#REF!=1,#REF!)</f>
        <v>#REF!</v>
      </c>
      <c r="V67" s="67" t="e">
        <f>IF(#REF!=2,#REF!)</f>
        <v>#REF!</v>
      </c>
      <c r="W67" s="66" t="e">
        <f>IF(#REF!=1,#REF!)</f>
        <v>#REF!</v>
      </c>
      <c r="X67" s="66" t="e">
        <f>IF(#REF!=2,#REF!)</f>
        <v>#REF!</v>
      </c>
      <c r="Y67" s="59" t="e">
        <f>IF(#REF!=1,#REF!)</f>
        <v>#REF!</v>
      </c>
      <c r="Z67" s="59" t="e">
        <f>IF(#REF!=2,#REF!)</f>
        <v>#REF!</v>
      </c>
      <c r="AA67" s="59" t="e">
        <f>IF(#REF!=1,#REF!)</f>
        <v>#REF!</v>
      </c>
      <c r="AB67" s="59" t="e">
        <f>IF(#REF!=2,#REF!)</f>
        <v>#REF!</v>
      </c>
      <c r="AC67" s="59" t="e">
        <f>IF(#REF!=1,#REF!)</f>
        <v>#REF!</v>
      </c>
      <c r="AD67" s="59" t="e">
        <f>IF(#REF!=2,#REF!)</f>
        <v>#REF!</v>
      </c>
      <c r="AE67" s="59" t="e">
        <f>IF(#REF!=1,#REF!)</f>
        <v>#REF!</v>
      </c>
      <c r="AF67" s="59" t="e">
        <f>IF(#REF!=2,#REF!)</f>
        <v>#REF!</v>
      </c>
      <c r="AG67" s="77">
        <v>50.129559497707795</v>
      </c>
      <c r="AH67" s="80"/>
      <c r="AI67" s="86">
        <v>1.04</v>
      </c>
      <c r="AJ67" s="84">
        <v>1.72</v>
      </c>
      <c r="AK67" s="59">
        <v>10</v>
      </c>
      <c r="AL67" s="94">
        <v>2.6124313296802</v>
      </c>
      <c r="AM67" s="94">
        <v>38700.2640229358</v>
      </c>
    </row>
    <row r="68" spans="1:39">
      <c r="A68" s="34" t="s">
        <v>137</v>
      </c>
      <c r="B68" s="34" t="e">
        <f>IF(#REF!=1,#REF!)</f>
        <v>#REF!</v>
      </c>
      <c r="C68" s="34" t="e">
        <f>IF(#REF!=2,#REF!)</f>
        <v>#REF!</v>
      </c>
      <c r="D68" s="34" t="e">
        <f>IF(#REF!=1,#REF!)</f>
        <v>#REF!</v>
      </c>
      <c r="E68" s="34" t="e">
        <f>IF(#REF!=2,#REF!)</f>
        <v>#REF!</v>
      </c>
      <c r="F68" s="55">
        <v>1945</v>
      </c>
      <c r="G68" s="58" t="e">
        <f>IF(#REF!=1,F68)</f>
        <v>#REF!</v>
      </c>
      <c r="H68" s="58" t="e">
        <f>IF(#REF!=2,F68)</f>
        <v>#REF!</v>
      </c>
      <c r="I68" s="58" t="e">
        <f>IF(#REF!=1,#REF!)</f>
        <v>#REF!</v>
      </c>
      <c r="J68" s="58" t="e">
        <f>IF(#REF!=2,#REF!)</f>
        <v>#REF!</v>
      </c>
      <c r="K68" s="55">
        <v>1944</v>
      </c>
      <c r="L68" s="58" t="e">
        <f>IF(#REF!=1,K68)</f>
        <v>#REF!</v>
      </c>
      <c r="M68" s="58" t="e">
        <f>IF(#REF!=2,K68)</f>
        <v>#REF!</v>
      </c>
      <c r="N68" s="58" t="e">
        <f>IF(#REF!=1,#REF!)</f>
        <v>#REF!</v>
      </c>
      <c r="O68" s="58" t="e">
        <f>IF(#REF!=2,#REF!)</f>
        <v>#REF!</v>
      </c>
      <c r="P68" s="58" t="e">
        <f>IF(#REF!=1,#REF!)</f>
        <v>#REF!</v>
      </c>
      <c r="Q68" s="58" t="e">
        <f>IF(#REF!=2,#REF!)</f>
        <v>#REF!</v>
      </c>
      <c r="R68" s="59"/>
      <c r="S68" s="59" t="e">
        <f>IF(#REF!=1,R68)</f>
        <v>#REF!</v>
      </c>
      <c r="T68" s="59" t="e">
        <f>IF(#REF!=2,R68)</f>
        <v>#REF!</v>
      </c>
      <c r="U68" s="59" t="e">
        <f>IF(#REF!=1,#REF!)</f>
        <v>#REF!</v>
      </c>
      <c r="V68" s="59" t="e">
        <f>IF(#REF!=2,#REF!)</f>
        <v>#REF!</v>
      </c>
      <c r="W68" s="66" t="e">
        <f>IF(#REF!=1,#REF!)</f>
        <v>#REF!</v>
      </c>
      <c r="X68" s="66" t="e">
        <f>IF(#REF!=2,#REF!)</f>
        <v>#REF!</v>
      </c>
      <c r="Y68" s="59" t="e">
        <f>IF(#REF!=1,#REF!)</f>
        <v>#REF!</v>
      </c>
      <c r="Z68" s="59" t="e">
        <f>IF(#REF!=2,#REF!)</f>
        <v>#REF!</v>
      </c>
      <c r="AA68" s="59" t="e">
        <f>IF(#REF!=1,#REF!)</f>
        <v>#REF!</v>
      </c>
      <c r="AB68" s="59" t="e">
        <f>IF(#REF!=2,#REF!)</f>
        <v>#REF!</v>
      </c>
      <c r="AC68" s="59" t="e">
        <f>IF(#REF!=1,#REF!)</f>
        <v>#REF!</v>
      </c>
      <c r="AD68" s="59" t="e">
        <f>IF(#REF!=2,#REF!)</f>
        <v>#REF!</v>
      </c>
      <c r="AE68" s="59" t="e">
        <f>IF(#REF!=1,#REF!)</f>
        <v>#REF!</v>
      </c>
      <c r="AF68" s="59" t="e">
        <f>IF(#REF!=2,#REF!)</f>
        <v>#REF!</v>
      </c>
      <c r="AG68" s="77">
        <v>46.760563380281688</v>
      </c>
      <c r="AH68" s="80">
        <v>1</v>
      </c>
      <c r="AI68" s="86">
        <v>1.05</v>
      </c>
      <c r="AJ68" s="84">
        <v>1.88</v>
      </c>
      <c r="AK68" s="59">
        <v>7.9</v>
      </c>
      <c r="AL68" s="94">
        <v>1.8729285203299422</v>
      </c>
      <c r="AM68" s="94">
        <v>36393.388916166157</v>
      </c>
    </row>
    <row r="69" spans="1:39">
      <c r="A69" s="34" t="s">
        <v>365</v>
      </c>
      <c r="B69" s="34" t="e">
        <f>IF(#REF!=1,#REF!)</f>
        <v>#REF!</v>
      </c>
      <c r="D69" s="34" t="e">
        <f>IF(#REF!=1,#REF!)</f>
        <v>#REF!</v>
      </c>
      <c r="F69" s="55"/>
      <c r="G69" s="39" t="e">
        <f>IF(#REF!=1,F69)</f>
        <v>#REF!</v>
      </c>
      <c r="H69" s="39"/>
      <c r="I69" s="39" t="e">
        <f>IF(#REF!=1,#REF!)</f>
        <v>#REF!</v>
      </c>
      <c r="J69" s="39"/>
      <c r="K69" s="40"/>
      <c r="L69" s="39" t="e">
        <f>IF(#REF!=1,K69)</f>
        <v>#REF!</v>
      </c>
      <c r="M69" s="39"/>
      <c r="N69" s="58" t="e">
        <f>IF(#REF!=1,#REF!)</f>
        <v>#REF!</v>
      </c>
      <c r="O69" s="58"/>
      <c r="P69" s="58" t="e">
        <f>IF(#REF!=1,#REF!)</f>
        <v>#REF!</v>
      </c>
      <c r="Q69" s="58"/>
      <c r="R69" s="59"/>
      <c r="S69" s="59" t="e">
        <f>IF(#REF!=1,R69)</f>
        <v>#REF!</v>
      </c>
      <c r="T69" s="59"/>
      <c r="U69" s="67" t="e">
        <f>IF(#REF!=1,#REF!)</f>
        <v>#REF!</v>
      </c>
      <c r="V69" s="67"/>
      <c r="W69" s="66" t="e">
        <f>IF(#REF!=1,#REF!)</f>
        <v>#REF!</v>
      </c>
      <c r="X69" s="66" t="e">
        <f>IF(#REF!=2,#REF!)</f>
        <v>#REF!</v>
      </c>
      <c r="Y69" s="59" t="e">
        <f>IF(#REF!=1,#REF!)</f>
        <v>#REF!</v>
      </c>
      <c r="Z69" s="59"/>
      <c r="AA69" s="59" t="e">
        <f>IF(#REF!=1,#REF!)</f>
        <v>#REF!</v>
      </c>
      <c r="AB69" s="59" t="e">
        <f>IF(#REF!=2,#REF!)</f>
        <v>#REF!</v>
      </c>
      <c r="AC69" s="59" t="e">
        <f>IF(#REF!=1,#REF!)</f>
        <v>#REF!</v>
      </c>
      <c r="AD69" s="59"/>
      <c r="AE69" s="59" t="e">
        <f>IF(#REF!=1,#REF!)</f>
        <v>#REF!</v>
      </c>
      <c r="AF69" s="59"/>
      <c r="AG69" s="86"/>
      <c r="AH69" s="86"/>
      <c r="AI69" s="86"/>
      <c r="AJ69" s="86"/>
      <c r="AK69" s="59"/>
      <c r="AL69" s="94" t="s">
        <v>397</v>
      </c>
      <c r="AM69" s="94"/>
    </row>
    <row r="70" spans="1:39">
      <c r="A70" s="34" t="s">
        <v>138</v>
      </c>
      <c r="C70" s="34" t="e">
        <f>IF(#REF!=2,#REF!)</f>
        <v>#REF!</v>
      </c>
      <c r="D70" s="34" t="e">
        <f>IF(#REF!=1,#REF!)</f>
        <v>#REF!</v>
      </c>
      <c r="E70" s="34" t="e">
        <f>IF(#REF!=2,#REF!)</f>
        <v>#REF!</v>
      </c>
      <c r="F70" s="55">
        <v>1961</v>
      </c>
      <c r="G70" s="58" t="e">
        <f>IF(#REF!=1,F70)</f>
        <v>#REF!</v>
      </c>
      <c r="H70" s="58" t="e">
        <f>IF(#REF!=2,F70)</f>
        <v>#REF!</v>
      </c>
      <c r="I70" s="58" t="e">
        <f>IF(#REF!=1,#REF!)</f>
        <v>#REF!</v>
      </c>
      <c r="J70" s="58" t="e">
        <f>IF(#REF!=2,#REF!)</f>
        <v>#REF!</v>
      </c>
      <c r="K70" s="55">
        <v>1956</v>
      </c>
      <c r="L70" s="58" t="e">
        <f>IF(#REF!=1,K70)</f>
        <v>#REF!</v>
      </c>
      <c r="M70" s="58" t="e">
        <f>IF(#REF!=2,K70)</f>
        <v>#REF!</v>
      </c>
      <c r="N70" s="58" t="e">
        <f>IF(#REF!=1,#REF!)</f>
        <v>#REF!</v>
      </c>
      <c r="O70" s="58" t="e">
        <f>IF(#REF!=2,#REF!)</f>
        <v>#REF!</v>
      </c>
      <c r="P70" s="58"/>
      <c r="Q70" s="58" t="e">
        <f>IF(#REF!=2,#REF!)</f>
        <v>#REF!</v>
      </c>
      <c r="R70" s="59"/>
      <c r="S70" s="59"/>
      <c r="T70" s="59" t="e">
        <f>IF(#REF!=2,R70)</f>
        <v>#REF!</v>
      </c>
      <c r="U70" s="59" t="e">
        <f>IF(#REF!=1,#REF!)</f>
        <v>#REF!</v>
      </c>
      <c r="V70" s="59" t="e">
        <f>IF(#REF!=2,#REF!)</f>
        <v>#REF!</v>
      </c>
      <c r="W70" s="66" t="e">
        <f>IF(#REF!=1,#REF!)</f>
        <v>#REF!</v>
      </c>
      <c r="X70" s="66" t="e">
        <f>IF(#REF!=2,#REF!)</f>
        <v>#REF!</v>
      </c>
      <c r="Y70" s="59" t="e">
        <f>IF(#REF!=1,#REF!)</f>
        <v>#REF!</v>
      </c>
      <c r="Z70" s="59" t="e">
        <f>IF(#REF!=2,#REF!)</f>
        <v>#REF!</v>
      </c>
      <c r="AA70" s="59" t="e">
        <f>IF(#REF!=1,#REF!)</f>
        <v>#REF!</v>
      </c>
      <c r="AB70" s="59" t="e">
        <f>IF(#REF!=2,#REF!)</f>
        <v>#REF!</v>
      </c>
      <c r="AC70" s="59"/>
      <c r="AD70" s="59" t="e">
        <f>IF(#REF!=2,#REF!)</f>
        <v>#REF!</v>
      </c>
      <c r="AE70" s="59" t="e">
        <f>IF(#REF!=1,#REF!)</f>
        <v>#REF!</v>
      </c>
      <c r="AF70" s="59" t="e">
        <f>IF(#REF!=2,#REF!)</f>
        <v>#REF!</v>
      </c>
      <c r="AG70" s="77"/>
      <c r="AH70" s="80">
        <v>0.72320217096336492</v>
      </c>
      <c r="AI70" s="86">
        <v>1.03</v>
      </c>
      <c r="AJ70" s="84">
        <v>4.05</v>
      </c>
      <c r="AK70" s="59"/>
      <c r="AL70" s="94">
        <v>5.0945562593988125</v>
      </c>
      <c r="AM70" s="94">
        <v>17037.214960079691</v>
      </c>
    </row>
    <row r="71" spans="1:39">
      <c r="A71" s="34" t="s">
        <v>140</v>
      </c>
      <c r="C71" s="34" t="e">
        <f>IF(#REF!=2,#REF!)</f>
        <v>#REF!</v>
      </c>
      <c r="D71" s="34" t="e">
        <f>IF(#REF!=1,#REF!)</f>
        <v>#REF!</v>
      </c>
      <c r="E71" s="34" t="e">
        <f>IF(#REF!=2,#REF!)</f>
        <v>#REF!</v>
      </c>
      <c r="F71" s="55">
        <v>1982</v>
      </c>
      <c r="G71" s="39" t="e">
        <f>IF(#REF!=1,F71)</f>
        <v>#REF!</v>
      </c>
      <c r="H71" s="39" t="e">
        <f>IF(#REF!=2,F71)</f>
        <v>#REF!</v>
      </c>
      <c r="I71" s="39" t="e">
        <f>IF(#REF!=1,#REF!)</f>
        <v>#REF!</v>
      </c>
      <c r="J71" s="39" t="e">
        <f>IF(#REF!=2,#REF!)</f>
        <v>#REF!</v>
      </c>
      <c r="K71" s="40">
        <v>1960</v>
      </c>
      <c r="L71" s="39" t="e">
        <f>IF(#REF!=1,K71)</f>
        <v>#REF!</v>
      </c>
      <c r="M71" s="39" t="e">
        <f>IF(#REF!=2,K71)</f>
        <v>#REF!</v>
      </c>
      <c r="N71" s="58" t="e">
        <f>IF(#REF!=1,#REF!)</f>
        <v>#REF!</v>
      </c>
      <c r="O71" s="58" t="e">
        <f>IF(#REF!=2,#REF!)</f>
        <v>#REF!</v>
      </c>
      <c r="P71" s="58" t="e">
        <f>IF(#REF!=1,#REF!)</f>
        <v>#REF!</v>
      </c>
      <c r="Q71" s="58" t="e">
        <f>IF(#REF!=2,#REF!)</f>
        <v>#REF!</v>
      </c>
      <c r="R71" s="59"/>
      <c r="S71" s="59"/>
      <c r="T71" s="59" t="e">
        <f>IF(#REF!=2,R71)</f>
        <v>#REF!</v>
      </c>
      <c r="U71" s="67" t="e">
        <f>IF(#REF!=1,#REF!)</f>
        <v>#REF!</v>
      </c>
      <c r="V71" s="67" t="e">
        <f>IF(#REF!=2,#REF!)</f>
        <v>#REF!</v>
      </c>
      <c r="W71" s="66" t="e">
        <f>IF(#REF!=1,#REF!)</f>
        <v>#REF!</v>
      </c>
      <c r="X71" s="66" t="e">
        <f>IF(#REF!=2,#REF!)</f>
        <v>#REF!</v>
      </c>
      <c r="Y71" s="59" t="e">
        <f>IF(#REF!=1,#REF!)</f>
        <v>#REF!</v>
      </c>
      <c r="Z71" s="59" t="e">
        <f>IF(#REF!=2,#REF!)</f>
        <v>#REF!</v>
      </c>
      <c r="AA71" s="59" t="e">
        <f>IF(#REF!=1,#REF!)</f>
        <v>#REF!</v>
      </c>
      <c r="AB71" s="59" t="e">
        <f>IF(#REF!=2,#REF!)</f>
        <v>#REF!</v>
      </c>
      <c r="AC71" s="59"/>
      <c r="AD71" s="59" t="e">
        <f>IF(#REF!=2,#REF!)</f>
        <v>#REF!</v>
      </c>
      <c r="AE71" s="59" t="e">
        <f>IF(#REF!=1,#REF!)</f>
        <v>#REF!</v>
      </c>
      <c r="AF71" s="59" t="e">
        <f>IF(#REF!=2,#REF!)</f>
        <v>#REF!</v>
      </c>
      <c r="AG71" s="77"/>
      <c r="AH71" s="80">
        <v>0.68619246861924688</v>
      </c>
      <c r="AI71" s="86">
        <v>1.03</v>
      </c>
      <c r="AJ71" s="84">
        <v>4.8</v>
      </c>
      <c r="AK71" s="59">
        <v>2.2999999999999998</v>
      </c>
      <c r="AL71" s="94">
        <v>29.672860299074898</v>
      </c>
      <c r="AM71" s="94">
        <v>1547.9224518061553</v>
      </c>
    </row>
    <row r="72" spans="1:39">
      <c r="A72" s="34" t="s">
        <v>142</v>
      </c>
      <c r="B72" s="34" t="e">
        <f>IF(#REF!=1,#REF!)</f>
        <v>#REF!</v>
      </c>
      <c r="C72" s="34" t="e">
        <f>IF(#REF!=2,#REF!)</f>
        <v>#REF!</v>
      </c>
      <c r="D72" s="34" t="e">
        <f>IF(#REF!=1,#REF!)</f>
        <v>#REF!</v>
      </c>
      <c r="E72" s="34" t="e">
        <f>IF(#REF!=2,#REF!)</f>
        <v>#REF!</v>
      </c>
      <c r="F72" s="55">
        <v>1992</v>
      </c>
      <c r="G72" s="58" t="e">
        <f>IF(#REF!=1,F72)</f>
        <v>#REF!</v>
      </c>
      <c r="H72" s="58" t="e">
        <f>IF(#REF!=2,F72)</f>
        <v>#REF!</v>
      </c>
      <c r="I72" s="58" t="e">
        <f>IF(#REF!=1,#REF!)</f>
        <v>#REF!</v>
      </c>
      <c r="J72" s="58" t="e">
        <f>IF(#REF!=2,#REF!)</f>
        <v>#REF!</v>
      </c>
      <c r="K72" s="55">
        <v>1918</v>
      </c>
      <c r="L72" s="58" t="e">
        <f>IF(#REF!=1,K72)</f>
        <v>#REF!</v>
      </c>
      <c r="M72" s="58" t="e">
        <f>IF(#REF!=2,K72)</f>
        <v>#REF!</v>
      </c>
      <c r="N72" s="58" t="e">
        <f>IF(#REF!=1,#REF!)</f>
        <v>#REF!</v>
      </c>
      <c r="O72" s="58" t="e">
        <f>IF(#REF!=2,#REF!)</f>
        <v>#REF!</v>
      </c>
      <c r="P72" s="58" t="e">
        <f>IF(#REF!=1,#REF!)</f>
        <v>#REF!</v>
      </c>
      <c r="Q72" s="58" t="e">
        <f>IF(#REF!=2,#REF!)</f>
        <v>#REF!</v>
      </c>
      <c r="R72" s="59">
        <v>0.38700000000000001</v>
      </c>
      <c r="S72" s="59" t="e">
        <f>IF(#REF!=1,R72)</f>
        <v>#REF!</v>
      </c>
      <c r="T72" s="59" t="e">
        <f>IF(#REF!=2,R72)</f>
        <v>#REF!</v>
      </c>
      <c r="U72" s="59" t="e">
        <f>IF(#REF!=1,#REF!)</f>
        <v>#REF!</v>
      </c>
      <c r="V72" s="59" t="e">
        <f>IF(#REF!=2,#REF!)</f>
        <v>#REF!</v>
      </c>
      <c r="W72" s="66" t="e">
        <f>IF(#REF!=1,#REF!)</f>
        <v>#REF!</v>
      </c>
      <c r="X72" s="66" t="e">
        <f>IF(#REF!=2,#REF!)</f>
        <v>#REF!</v>
      </c>
      <c r="Y72" s="59" t="e">
        <f>IF(#REF!=1,#REF!)</f>
        <v>#REF!</v>
      </c>
      <c r="Z72" s="59" t="e">
        <f>IF(#REF!=2,#REF!)</f>
        <v>#REF!</v>
      </c>
      <c r="AA72" s="59" t="e">
        <f>IF(#REF!=1,#REF!)</f>
        <v>#REF!</v>
      </c>
      <c r="AB72" s="59" t="e">
        <f>IF(#REF!=2,#REF!)</f>
        <v>#REF!</v>
      </c>
      <c r="AC72" s="59" t="e">
        <f>IF(#REF!=1,#REF!)</f>
        <v>#REF!</v>
      </c>
      <c r="AD72" s="59" t="e">
        <f>IF(#REF!=2,#REF!)</f>
        <v>#REF!</v>
      </c>
      <c r="AE72" s="59" t="e">
        <f>IF(#REF!=1,#REF!)</f>
        <v>#REF!</v>
      </c>
      <c r="AF72" s="59" t="e">
        <f>IF(#REF!=2,#REF!)</f>
        <v>#REF!</v>
      </c>
      <c r="AG72" s="77"/>
      <c r="AH72" s="80">
        <v>0.98</v>
      </c>
      <c r="AI72" s="86">
        <v>1.1599999999999999</v>
      </c>
      <c r="AJ72" s="84">
        <v>1.1000000000000001</v>
      </c>
      <c r="AK72" s="59"/>
      <c r="AL72" s="94">
        <v>16.689005043109326</v>
      </c>
      <c r="AM72" s="94">
        <v>4716.3813806041544</v>
      </c>
    </row>
    <row r="73" spans="1:39">
      <c r="A73" s="34" t="s">
        <v>144</v>
      </c>
      <c r="B73" s="34" t="e">
        <f>IF(#REF!=1,#REF!)</f>
        <v>#REF!</v>
      </c>
      <c r="C73" s="34" t="e">
        <f>IF(#REF!=2,#REF!)</f>
        <v>#REF!</v>
      </c>
      <c r="D73" s="34" t="e">
        <f>IF(#REF!=1,#REF!)</f>
        <v>#REF!</v>
      </c>
      <c r="E73" s="34" t="e">
        <f>IF(#REF!=2,#REF!)</f>
        <v>#REF!</v>
      </c>
      <c r="F73" s="55">
        <v>1919</v>
      </c>
      <c r="G73" s="39" t="e">
        <f>IF(#REF!=1,F73)</f>
        <v>#REF!</v>
      </c>
      <c r="H73" s="39" t="e">
        <f>IF(#REF!=2,F73)</f>
        <v>#REF!</v>
      </c>
      <c r="I73" s="39" t="e">
        <f>IF(#REF!=1,#REF!)</f>
        <v>#REF!</v>
      </c>
      <c r="J73" s="39" t="e">
        <f>IF(#REF!=2,#REF!)</f>
        <v>#REF!</v>
      </c>
      <c r="K73" s="40">
        <v>1918</v>
      </c>
      <c r="L73" s="39" t="e">
        <f>IF(#REF!=1,K73)</f>
        <v>#REF!</v>
      </c>
      <c r="M73" s="39" t="e">
        <f>IF(#REF!=2,K73)</f>
        <v>#REF!</v>
      </c>
      <c r="N73" s="58" t="e">
        <f>IF(#REF!=1,#REF!)</f>
        <v>#REF!</v>
      </c>
      <c r="O73" s="58" t="e">
        <f>IF(#REF!=2,#REF!)</f>
        <v>#REF!</v>
      </c>
      <c r="P73" s="58" t="e">
        <f>IF(#REF!=1,#REF!)</f>
        <v>#REF!</v>
      </c>
      <c r="Q73" s="58" t="e">
        <f>IF(#REF!=2,#REF!)</f>
        <v>#REF!</v>
      </c>
      <c r="R73" s="59">
        <v>0.80400000000000005</v>
      </c>
      <c r="S73" s="59" t="e">
        <f>IF(#REF!=1,R73)</f>
        <v>#REF!</v>
      </c>
      <c r="T73" s="59" t="e">
        <f>IF(#REF!=2,R73)</f>
        <v>#REF!</v>
      </c>
      <c r="U73" s="67" t="e">
        <f>IF(#REF!=1,#REF!)</f>
        <v>#REF!</v>
      </c>
      <c r="V73" s="67" t="e">
        <f>IF(#REF!=2,#REF!)</f>
        <v>#REF!</v>
      </c>
      <c r="W73" s="66" t="e">
        <f>IF(#REF!=1,#REF!)</f>
        <v>#REF!</v>
      </c>
      <c r="X73" s="66" t="e">
        <f>IF(#REF!=2,#REF!)</f>
        <v>#REF!</v>
      </c>
      <c r="Y73" s="59" t="e">
        <f>IF(#REF!=1,#REF!)</f>
        <v>#REF!</v>
      </c>
      <c r="Z73" s="59" t="e">
        <f>IF(#REF!=2,#REF!)</f>
        <v>#REF!</v>
      </c>
      <c r="AA73" s="59" t="e">
        <f>IF(#REF!=1,#REF!)</f>
        <v>#REF!</v>
      </c>
      <c r="AB73" s="59" t="e">
        <f>IF(#REF!=2,#REF!)</f>
        <v>#REF!</v>
      </c>
      <c r="AC73" s="59" t="e">
        <f>IF(#REF!=1,#REF!)</f>
        <v>#REF!</v>
      </c>
      <c r="AD73" s="59" t="e">
        <f>IF(#REF!=2,#REF!)</f>
        <v>#REF!</v>
      </c>
      <c r="AE73" s="59" t="e">
        <f>IF(#REF!=1,#REF!)</f>
        <v>#REF!</v>
      </c>
      <c r="AF73" s="59" t="e">
        <f>IF(#REF!=2,#REF!)</f>
        <v>#REF!</v>
      </c>
      <c r="AG73" s="77">
        <v>44.662810768252434</v>
      </c>
      <c r="AH73" s="80"/>
      <c r="AI73" s="86">
        <v>1.06</v>
      </c>
      <c r="AJ73" s="84">
        <v>1.34</v>
      </c>
      <c r="AK73" s="59">
        <v>10.199999999999999</v>
      </c>
      <c r="AL73" s="94">
        <v>0.7587582837596526</v>
      </c>
      <c r="AM73" s="94">
        <v>37924.196862259647</v>
      </c>
    </row>
    <row r="74" spans="1:39">
      <c r="A74" s="34" t="s">
        <v>145</v>
      </c>
      <c r="B74" s="34" t="e">
        <f>IF(#REF!=1,#REF!)</f>
        <v>#REF!</v>
      </c>
      <c r="C74" s="34" t="e">
        <f>IF(#REF!=2,#REF!)</f>
        <v>#REF!</v>
      </c>
      <c r="D74" s="34" t="e">
        <f>IF(#REF!=1,#REF!)</f>
        <v>#REF!</v>
      </c>
      <c r="E74" s="34" t="e">
        <f>IF(#REF!=2,#REF!)</f>
        <v>#REF!</v>
      </c>
      <c r="F74" s="55">
        <v>1960</v>
      </c>
      <c r="G74" s="58" t="e">
        <f>IF(#REF!=1,F74)</f>
        <v>#REF!</v>
      </c>
      <c r="H74" s="58" t="e">
        <f>IF(#REF!=2,F74)</f>
        <v>#REF!</v>
      </c>
      <c r="I74" s="58" t="e">
        <f>IF(#REF!=1,#REF!)</f>
        <v>#REF!</v>
      </c>
      <c r="J74" s="58" t="e">
        <f>IF(#REF!=2,#REF!)</f>
        <v>#REF!</v>
      </c>
      <c r="K74" s="55">
        <v>1954</v>
      </c>
      <c r="L74" s="58" t="e">
        <f>IF(#REF!=1,K74)</f>
        <v>#REF!</v>
      </c>
      <c r="M74" s="58" t="e">
        <f>IF(#REF!=2,K74)</f>
        <v>#REF!</v>
      </c>
      <c r="N74" s="58" t="e">
        <f>IF(#REF!=1,#REF!)</f>
        <v>#REF!</v>
      </c>
      <c r="O74" s="58" t="e">
        <f>IF(#REF!=2,#REF!)</f>
        <v>#REF!</v>
      </c>
      <c r="P74" s="58" t="e">
        <f>IF(#REF!=1,#REF!)</f>
        <v>#REF!</v>
      </c>
      <c r="Q74" s="58" t="e">
        <f>IF(#REF!=2,#REF!)</f>
        <v>#REF!</v>
      </c>
      <c r="R74" s="59"/>
      <c r="S74" s="59"/>
      <c r="T74" s="59" t="e">
        <f>IF(#REF!=2,R74)</f>
        <v>#REF!</v>
      </c>
      <c r="U74" s="59" t="e">
        <f>IF(#REF!=1,#REF!)</f>
        <v>#REF!</v>
      </c>
      <c r="V74" s="59" t="e">
        <f>IF(#REF!=2,#REF!)</f>
        <v>#REF!</v>
      </c>
      <c r="W74" s="66" t="e">
        <f>IF(#REF!=1,#REF!)</f>
        <v>#REF!</v>
      </c>
      <c r="X74" s="66" t="e">
        <f>IF(#REF!=2,#REF!)</f>
        <v>#REF!</v>
      </c>
      <c r="Y74" s="59" t="e">
        <f>IF(#REF!=1,#REF!)</f>
        <v>#REF!</v>
      </c>
      <c r="Z74" s="59" t="e">
        <f>IF(#REF!=2,#REF!)</f>
        <v>#REF!</v>
      </c>
      <c r="AA74" s="59" t="e">
        <f>IF(#REF!=1,#REF!)</f>
        <v>#REF!</v>
      </c>
      <c r="AB74" s="59" t="e">
        <f>IF(#REF!=2,#REF!)</f>
        <v>#REF!</v>
      </c>
      <c r="AC74" s="59"/>
      <c r="AD74" s="59" t="e">
        <f>IF(#REF!=2,#REF!)</f>
        <v>#REF!</v>
      </c>
      <c r="AE74" s="59" t="e">
        <f>IF(#REF!=1,#REF!)</f>
        <v>#REF!</v>
      </c>
      <c r="AF74" s="59" t="e">
        <f>IF(#REF!=2,#REF!)</f>
        <v>#REF!</v>
      </c>
      <c r="AG74" s="77">
        <v>29.629629629629626</v>
      </c>
      <c r="AH74" s="80">
        <v>0.80115816384397998</v>
      </c>
      <c r="AI74" s="86">
        <v>1.03</v>
      </c>
      <c r="AJ74" s="84">
        <v>4.4000000000000004</v>
      </c>
      <c r="AK74" s="59">
        <v>3.9</v>
      </c>
      <c r="AL74" s="94">
        <v>40.935351158428936</v>
      </c>
      <c r="AM74" s="94">
        <v>2557.4267246213681</v>
      </c>
    </row>
    <row r="75" spans="1:39">
      <c r="A75" s="34" t="s">
        <v>147</v>
      </c>
      <c r="B75" s="34" t="e">
        <f>IF(#REF!=1,#REF!)</f>
        <v>#REF!</v>
      </c>
      <c r="C75" s="34" t="e">
        <f>IF(#REF!=2,#REF!)</f>
        <v>#REF!</v>
      </c>
      <c r="D75" s="34" t="e">
        <f>IF(#REF!=1,#REF!)</f>
        <v>#REF!</v>
      </c>
      <c r="E75" s="34" t="e">
        <f>IF(#REF!=2,#REF!)</f>
        <v>#REF!</v>
      </c>
      <c r="F75" s="55">
        <v>1952</v>
      </c>
      <c r="G75" s="39" t="e">
        <f>IF(#REF!=1,F75)</f>
        <v>#REF!</v>
      </c>
      <c r="H75" s="39" t="e">
        <f>IF(#REF!=2,F75)</f>
        <v>#REF!</v>
      </c>
      <c r="I75" s="39" t="e">
        <f>IF(#REF!=1,#REF!)</f>
        <v>#REF!</v>
      </c>
      <c r="J75" s="39" t="e">
        <f>IF(#REF!=2,#REF!)</f>
        <v>#REF!</v>
      </c>
      <c r="K75" s="40">
        <v>1927</v>
      </c>
      <c r="L75" s="39" t="e">
        <f>IF(#REF!=1,K75)</f>
        <v>#REF!</v>
      </c>
      <c r="M75" s="39" t="e">
        <f>IF(#REF!=2,K75)</f>
        <v>#REF!</v>
      </c>
      <c r="N75" s="58" t="e">
        <f>IF(#REF!=1,#REF!)</f>
        <v>#REF!</v>
      </c>
      <c r="O75" s="58" t="e">
        <f>IF(#REF!=2,#REF!)</f>
        <v>#REF!</v>
      </c>
      <c r="P75" s="58" t="e">
        <f>IF(#REF!=1,#REF!)</f>
        <v>#REF!</v>
      </c>
      <c r="Q75" s="58" t="e">
        <f>IF(#REF!=2,#REF!)</f>
        <v>#REF!</v>
      </c>
      <c r="R75" s="59">
        <v>0.52300000000000002</v>
      </c>
      <c r="S75" s="59" t="e">
        <f>IF(#REF!=1,R75)</f>
        <v>#REF!</v>
      </c>
      <c r="T75" s="59" t="e">
        <f>IF(#REF!=2,R75)</f>
        <v>#REF!</v>
      </c>
      <c r="U75" s="67" t="e">
        <f>IF(#REF!=1,#REF!)</f>
        <v>#REF!</v>
      </c>
      <c r="V75" s="67" t="e">
        <f>IF(#REF!=2,#REF!)</f>
        <v>#REF!</v>
      </c>
      <c r="W75" s="66" t="e">
        <f>IF(#REF!=1,#REF!)</f>
        <v>#REF!</v>
      </c>
      <c r="X75" s="66" t="e">
        <f>IF(#REF!=2,#REF!)</f>
        <v>#REF!</v>
      </c>
      <c r="Y75" s="59" t="e">
        <f>IF(#REF!=1,#REF!)</f>
        <v>#REF!</v>
      </c>
      <c r="Z75" s="59" t="e">
        <f>IF(#REF!=2,#REF!)</f>
        <v>#REF!</v>
      </c>
      <c r="AA75" s="59" t="e">
        <f>IF(#REF!=1,#REF!)</f>
        <v>#REF!</v>
      </c>
      <c r="AB75" s="59" t="e">
        <f>IF(#REF!=2,#REF!)</f>
        <v>#REF!</v>
      </c>
      <c r="AC75" s="59" t="e">
        <f>IF(#REF!=1,#REF!)</f>
        <v>#REF!</v>
      </c>
      <c r="AD75" s="59" t="e">
        <f>IF(#REF!=2,#REF!)</f>
        <v>#REF!</v>
      </c>
      <c r="AE75" s="59" t="e">
        <f>IF(#REF!=1,#REF!)</f>
        <v>#REF!</v>
      </c>
      <c r="AF75" s="59" t="e">
        <f>IF(#REF!=2,#REF!)</f>
        <v>#REF!</v>
      </c>
      <c r="AG75" s="77">
        <v>38.3911413932911</v>
      </c>
      <c r="AH75" s="80">
        <v>0.97640622819594003</v>
      </c>
      <c r="AI75" s="86">
        <v>1.06</v>
      </c>
      <c r="AJ75" s="84">
        <v>1.3</v>
      </c>
      <c r="AK75" s="59">
        <v>8.6999999999999993</v>
      </c>
      <c r="AL75" s="94">
        <v>4.773493653200001</v>
      </c>
      <c r="AM75" s="94">
        <v>29821.241910868499</v>
      </c>
    </row>
    <row r="76" spans="1:39">
      <c r="A76" s="34" t="s">
        <v>366</v>
      </c>
      <c r="B76" s="34" t="e">
        <f>IF(#REF!=1,#REF!)</f>
        <v>#REF!</v>
      </c>
      <c r="C76" s="34" t="e">
        <f>IF(#REF!=2,#REF!)</f>
        <v>#REF!</v>
      </c>
      <c r="D76" s="34" t="e">
        <f>IF(#REF!=1,#REF!)</f>
        <v>#REF!</v>
      </c>
      <c r="E76" s="34" t="e">
        <f>IF(#REF!=2,#REF!)</f>
        <v>#REF!</v>
      </c>
      <c r="F76" s="55"/>
      <c r="G76" s="58" t="e">
        <f>IF(#REF!=1,F76)</f>
        <v>#REF!</v>
      </c>
      <c r="H76" s="58" t="e">
        <f>IF(#REF!=2,F76)</f>
        <v>#REF!</v>
      </c>
      <c r="I76" s="58" t="e">
        <f>IF(#REF!=1,#REF!)</f>
        <v>#REF!</v>
      </c>
      <c r="J76" s="58" t="e">
        <f>IF(#REF!=2,#REF!)</f>
        <v>#REF!</v>
      </c>
      <c r="K76" s="55"/>
      <c r="L76" s="58" t="e">
        <f>IF(#REF!=1,K76)</f>
        <v>#REF!</v>
      </c>
      <c r="M76" s="58" t="e">
        <f>IF(#REF!=2,K76)</f>
        <v>#REF!</v>
      </c>
      <c r="N76" s="58" t="e">
        <f>IF(#REF!=1,#REF!)</f>
        <v>#REF!</v>
      </c>
      <c r="O76" s="58" t="e">
        <f>IF(#REF!=2,#REF!)</f>
        <v>#REF!</v>
      </c>
      <c r="P76" s="58" t="e">
        <f>IF(#REF!=1,#REF!)</f>
        <v>#REF!</v>
      </c>
      <c r="Q76" s="58" t="e">
        <f>IF(#REF!=2,#REF!)</f>
        <v>#REF!</v>
      </c>
      <c r="R76" s="59"/>
      <c r="S76" s="59" t="e">
        <f>IF(#REF!=1,R76)</f>
        <v>#REF!</v>
      </c>
      <c r="T76" s="59" t="e">
        <f>IF(#REF!=2,R76)</f>
        <v>#REF!</v>
      </c>
      <c r="U76" s="59" t="e">
        <f>IF(#REF!=1,#REF!)</f>
        <v>#REF!</v>
      </c>
      <c r="V76" s="59" t="e">
        <f>IF(#REF!=2,#REF!)</f>
        <v>#REF!</v>
      </c>
      <c r="W76" s="66" t="e">
        <f>IF(#REF!=1,#REF!)</f>
        <v>#REF!</v>
      </c>
      <c r="X76" s="66" t="e">
        <f>IF(#REF!=2,#REF!)</f>
        <v>#REF!</v>
      </c>
      <c r="Y76" s="59" t="e">
        <f>IF(#REF!=1,#REF!)</f>
        <v>#REF!</v>
      </c>
      <c r="Z76" s="59" t="e">
        <f>IF(#REF!=2,#REF!)</f>
        <v>#REF!</v>
      </c>
      <c r="AA76" s="59" t="e">
        <f>IF(#REF!=1,#REF!)</f>
        <v>#REF!</v>
      </c>
      <c r="AB76" s="59" t="e">
        <f>IF(#REF!=2,#REF!)</f>
        <v>#REF!</v>
      </c>
      <c r="AC76" s="59" t="e">
        <f>IF(#REF!=1,#REF!)</f>
        <v>#REF!</v>
      </c>
      <c r="AD76" s="59" t="e">
        <f>IF(#REF!=2,#REF!)</f>
        <v>#REF!</v>
      </c>
      <c r="AE76" s="59" t="e">
        <f>IF(#REF!=1,#REF!)</f>
        <v>#REF!</v>
      </c>
      <c r="AF76" s="59" t="e">
        <f>IF(#REF!=2,#REF!)</f>
        <v>#REF!</v>
      </c>
      <c r="AG76" s="86"/>
      <c r="AH76" s="86"/>
      <c r="AI76" s="86"/>
      <c r="AJ76" s="86"/>
      <c r="AK76" s="59"/>
      <c r="AL76" s="94" t="s">
        <v>397</v>
      </c>
      <c r="AM76" s="94"/>
    </row>
    <row r="77" spans="1:39">
      <c r="A77" s="34" t="s">
        <v>148</v>
      </c>
      <c r="B77" s="34" t="e">
        <f>IF(#REF!=1,#REF!)</f>
        <v>#REF!</v>
      </c>
      <c r="D77" s="34" t="e">
        <f>IF(#REF!=1,#REF!)</f>
        <v>#REF!</v>
      </c>
      <c r="F77" s="55">
        <v>1976</v>
      </c>
      <c r="G77" s="39" t="e">
        <f>IF(#REF!=1,F77)</f>
        <v>#REF!</v>
      </c>
      <c r="H77" s="39" t="e">
        <f>IF(#REF!=2,F77)</f>
        <v>#REF!</v>
      </c>
      <c r="I77" s="39" t="e">
        <f>IF(#REF!=1,#REF!)</f>
        <v>#REF!</v>
      </c>
      <c r="J77" s="39"/>
      <c r="K77" s="40">
        <v>1951</v>
      </c>
      <c r="L77" s="39" t="e">
        <f>IF(#REF!=1,K77)</f>
        <v>#REF!</v>
      </c>
      <c r="M77" s="39" t="e">
        <f>IF(#REF!=2,K77)</f>
        <v>#REF!</v>
      </c>
      <c r="N77" s="58" t="e">
        <f>IF(#REF!=1,#REF!)</f>
        <v>#REF!</v>
      </c>
      <c r="O77" s="58" t="e">
        <f>IF(#REF!=2,#REF!)</f>
        <v>#REF!</v>
      </c>
      <c r="P77" s="58" t="e">
        <f>IF(#REF!=1,#REF!)</f>
        <v>#REF!</v>
      </c>
      <c r="Q77" s="58"/>
      <c r="R77" s="59"/>
      <c r="S77" s="59" t="e">
        <f>IF(#REF!=1,R77)</f>
        <v>#REF!</v>
      </c>
      <c r="T77" s="59"/>
      <c r="U77" s="67" t="e">
        <f>IF(#REF!=1,#REF!)</f>
        <v>#REF!</v>
      </c>
      <c r="V77" s="67"/>
      <c r="W77" s="66" t="e">
        <f>IF(#REF!=1,#REF!)</f>
        <v>#REF!</v>
      </c>
      <c r="X77" s="66" t="e">
        <f>IF(#REF!=2,#REF!)</f>
        <v>#REF!</v>
      </c>
      <c r="Y77" s="59" t="e">
        <f>IF(#REF!=1,#REF!)</f>
        <v>#REF!</v>
      </c>
      <c r="Z77" s="59"/>
      <c r="AA77" s="59" t="e">
        <f>IF(#REF!=1,#REF!)</f>
        <v>#REF!</v>
      </c>
      <c r="AB77" s="59"/>
      <c r="AC77" s="59" t="e">
        <f>IF(#REF!=1,#REF!)</f>
        <v>#REF!</v>
      </c>
      <c r="AD77" s="59" t="e">
        <f>IF(#REF!=2,#REF!)</f>
        <v>#REF!</v>
      </c>
      <c r="AE77" s="59" t="e">
        <f>IF(#REF!=1,#REF!)</f>
        <v>#REF!</v>
      </c>
      <c r="AF77" s="59"/>
      <c r="AG77" s="86"/>
      <c r="AH77" s="86"/>
      <c r="AI77" s="86"/>
      <c r="AJ77" s="86"/>
      <c r="AK77" s="59"/>
      <c r="AL77" s="94">
        <v>3.4349235435311729</v>
      </c>
      <c r="AM77" s="94">
        <v>11893.590095335479</v>
      </c>
    </row>
    <row r="78" spans="1:39">
      <c r="A78" s="34" t="s">
        <v>367</v>
      </c>
      <c r="B78" s="34" t="e">
        <f>IF(#REF!=1,#REF!)</f>
        <v>#REF!</v>
      </c>
      <c r="D78" s="34" t="e">
        <f>IF(#REF!=1,#REF!)</f>
        <v>#REF!</v>
      </c>
      <c r="F78" s="55"/>
      <c r="G78" s="58" t="e">
        <f>IF(#REF!=1,F78)</f>
        <v>#REF!</v>
      </c>
      <c r="H78" s="58"/>
      <c r="I78" s="58" t="e">
        <f>IF(#REF!=1,#REF!)</f>
        <v>#REF!</v>
      </c>
      <c r="J78" s="58"/>
      <c r="K78" s="55"/>
      <c r="L78" s="58" t="e">
        <f>IF(#REF!=1,K78)</f>
        <v>#REF!</v>
      </c>
      <c r="M78" s="58"/>
      <c r="N78" s="58" t="e">
        <f>IF(#REF!=1,#REF!)</f>
        <v>#REF!</v>
      </c>
      <c r="O78" s="58"/>
      <c r="P78" s="58" t="e">
        <f>IF(#REF!=1,#REF!)</f>
        <v>#REF!</v>
      </c>
      <c r="Q78" s="58"/>
      <c r="R78" s="59"/>
      <c r="S78" s="59" t="e">
        <f>IF(#REF!=1,R78)</f>
        <v>#REF!</v>
      </c>
      <c r="T78" s="59"/>
      <c r="U78" s="59" t="e">
        <f>IF(#REF!=1,#REF!)</f>
        <v>#REF!</v>
      </c>
      <c r="V78" s="59"/>
      <c r="W78" s="66" t="e">
        <f>IF(#REF!=1,#REF!)</f>
        <v>#REF!</v>
      </c>
      <c r="X78" s="66" t="e">
        <f>IF(#REF!=2,#REF!)</f>
        <v>#REF!</v>
      </c>
      <c r="Y78" s="59" t="e">
        <f>IF(#REF!=1,#REF!)</f>
        <v>#REF!</v>
      </c>
      <c r="Z78" s="59"/>
      <c r="AA78" s="59" t="e">
        <f>IF(#REF!=1,#REF!)</f>
        <v>#REF!</v>
      </c>
      <c r="AB78" s="59" t="e">
        <f>IF(#REF!=2,#REF!)</f>
        <v>#REF!</v>
      </c>
      <c r="AC78" s="59" t="e">
        <f>IF(#REF!=1,#REF!)</f>
        <v>#REF!</v>
      </c>
      <c r="AD78" s="59"/>
      <c r="AE78" s="59" t="e">
        <f>IF(#REF!=1,#REF!)</f>
        <v>#REF!</v>
      </c>
      <c r="AF78" s="59"/>
      <c r="AG78" s="86"/>
      <c r="AH78" s="86"/>
      <c r="AI78" s="86"/>
      <c r="AJ78" s="86"/>
      <c r="AK78" s="59"/>
      <c r="AL78" s="94" t="s">
        <v>397</v>
      </c>
      <c r="AM78" s="94"/>
    </row>
    <row r="79" spans="1:39">
      <c r="A79" s="34" t="s">
        <v>149</v>
      </c>
      <c r="B79" s="34" t="e">
        <f>IF(#REF!=1,#REF!)</f>
        <v>#REF!</v>
      </c>
      <c r="D79" s="34" t="e">
        <f>IF(#REF!=1,#REF!)</f>
        <v>#REF!</v>
      </c>
      <c r="E79" s="34" t="e">
        <f>IF(#REF!=2,#REF!)</f>
        <v>#REF!</v>
      </c>
      <c r="F79" s="55">
        <v>1956</v>
      </c>
      <c r="G79" s="39" t="e">
        <f>IF(#REF!=1,F79)</f>
        <v>#REF!</v>
      </c>
      <c r="H79" s="39" t="e">
        <f>IF(#REF!=2,F79)</f>
        <v>#REF!</v>
      </c>
      <c r="I79" s="39" t="e">
        <f>IF(#REF!=1,#REF!)</f>
        <v>#REF!</v>
      </c>
      <c r="J79" s="39" t="e">
        <f>IF(#REF!=2,#REF!)</f>
        <v>#REF!</v>
      </c>
      <c r="K79" s="40">
        <v>1946</v>
      </c>
      <c r="L79" s="39" t="e">
        <f>IF(#REF!=1,K79)</f>
        <v>#REF!</v>
      </c>
      <c r="M79" s="39" t="e">
        <f>IF(#REF!=2,K79)</f>
        <v>#REF!</v>
      </c>
      <c r="N79" s="58" t="e">
        <f>IF(#REF!=1,#REF!)</f>
        <v>#REF!</v>
      </c>
      <c r="O79" s="58" t="e">
        <f>IF(#REF!=2,#REF!)</f>
        <v>#REF!</v>
      </c>
      <c r="P79" s="58" t="e">
        <f>IF(#REF!=1,#REF!)</f>
        <v>#REF!</v>
      </c>
      <c r="Q79" s="58" t="e">
        <f>IF(#REF!=2,#REF!)</f>
        <v>#REF!</v>
      </c>
      <c r="R79" s="59"/>
      <c r="S79" s="59" t="e">
        <f>IF(#REF!=1,R79)</f>
        <v>#REF!</v>
      </c>
      <c r="T79" s="59"/>
      <c r="U79" s="67" t="e">
        <f>IF(#REF!=1,#REF!)</f>
        <v>#REF!</v>
      </c>
      <c r="V79" s="67" t="e">
        <f>IF(#REF!=2,#REF!)</f>
        <v>#REF!</v>
      </c>
      <c r="W79" s="66" t="e">
        <f>IF(#REF!=1,#REF!)</f>
        <v>#REF!</v>
      </c>
      <c r="X79" s="66" t="e">
        <f>IF(#REF!=2,#REF!)</f>
        <v>#REF!</v>
      </c>
      <c r="Y79" s="59" t="e">
        <f>IF(#REF!=1,#REF!)</f>
        <v>#REF!</v>
      </c>
      <c r="Z79" s="59" t="e">
        <f>IF(#REF!=2,#REF!)</f>
        <v>#REF!</v>
      </c>
      <c r="AA79" s="59" t="e">
        <f>IF(#REF!=1,#REF!)</f>
        <v>#REF!</v>
      </c>
      <c r="AB79" s="59" t="e">
        <f>IF(#REF!=2,#REF!)</f>
        <v>#REF!</v>
      </c>
      <c r="AC79" s="59" t="e">
        <f>IF(#REF!=1,#REF!)</f>
        <v>#REF!</v>
      </c>
      <c r="AD79" s="59" t="e">
        <f>IF(#REF!=2,#REF!)</f>
        <v>#REF!</v>
      </c>
      <c r="AE79" s="59" t="e">
        <f>IF(#REF!=1,#REF!)</f>
        <v>#REF!</v>
      </c>
      <c r="AF79" s="59"/>
      <c r="AG79" s="77">
        <v>33.034379671150973</v>
      </c>
      <c r="AH79" s="80">
        <v>0.80814532966701869</v>
      </c>
      <c r="AI79" s="86">
        <v>1.05</v>
      </c>
      <c r="AJ79" s="84">
        <v>4.333333333333333</v>
      </c>
      <c r="AK79" s="59">
        <v>3.5</v>
      </c>
      <c r="AL79" s="94">
        <v>13.383535844903236</v>
      </c>
      <c r="AM79" s="94">
        <v>6227.5510594927991</v>
      </c>
    </row>
    <row r="80" spans="1:39">
      <c r="A80" s="34" t="s">
        <v>151</v>
      </c>
      <c r="C80" s="34" t="e">
        <f>IF(#REF!=2,#REF!)</f>
        <v>#REF!</v>
      </c>
      <c r="D80" s="34" t="e">
        <f>IF(#REF!=1,#REF!)</f>
        <v>#REF!</v>
      </c>
      <c r="E80" s="34" t="e">
        <f>IF(#REF!=2,#REF!)</f>
        <v>#REF!</v>
      </c>
      <c r="F80" s="55">
        <v>1963</v>
      </c>
      <c r="G80" s="58" t="e">
        <f>IF(#REF!=1,F80)</f>
        <v>#REF!</v>
      </c>
      <c r="H80" s="58" t="e">
        <f>IF(#REF!=2,F80)</f>
        <v>#REF!</v>
      </c>
      <c r="I80" s="58" t="e">
        <f>IF(#REF!=1,#REF!)</f>
        <v>#REF!</v>
      </c>
      <c r="J80" s="58" t="e">
        <f>IF(#REF!=2,#REF!)</f>
        <v>#REF!</v>
      </c>
      <c r="K80" s="55">
        <v>1958</v>
      </c>
      <c r="L80" s="58" t="e">
        <f>IF(#REF!=1,K80)</f>
        <v>#REF!</v>
      </c>
      <c r="M80" s="58" t="e">
        <f>IF(#REF!=2,K80)</f>
        <v>#REF!</v>
      </c>
      <c r="N80" s="58" t="e">
        <f>IF(#REF!=1,#REF!)</f>
        <v>#REF!</v>
      </c>
      <c r="O80" s="58" t="e">
        <f>IF(#REF!=2,#REF!)</f>
        <v>#REF!</v>
      </c>
      <c r="P80" s="58"/>
      <c r="Q80" s="58" t="e">
        <f>IF(#REF!=2,#REF!)</f>
        <v>#REF!</v>
      </c>
      <c r="R80" s="59"/>
      <c r="S80" s="59"/>
      <c r="T80" s="59" t="e">
        <f>IF(#REF!=2,R80)</f>
        <v>#REF!</v>
      </c>
      <c r="U80" s="59" t="e">
        <f>IF(#REF!=1,#REF!)</f>
        <v>#REF!</v>
      </c>
      <c r="V80" s="59" t="e">
        <f>IF(#REF!=2,#REF!)</f>
        <v>#REF!</v>
      </c>
      <c r="W80" s="66" t="e">
        <f>IF(#REF!=1,#REF!)</f>
        <v>#REF!</v>
      </c>
      <c r="X80" s="66" t="e">
        <f>IF(#REF!=2,#REF!)</f>
        <v>#REF!</v>
      </c>
      <c r="Y80" s="59" t="e">
        <f>IF(#REF!=1,#REF!)</f>
        <v>#REF!</v>
      </c>
      <c r="Z80" s="59" t="e">
        <f>IF(#REF!=2,#REF!)</f>
        <v>#REF!</v>
      </c>
      <c r="AA80" s="59" t="e">
        <f>IF(#REF!=1,#REF!)</f>
        <v>#REF!</v>
      </c>
      <c r="AB80" s="59" t="e">
        <f>IF(#REF!=2,#REF!)</f>
        <v>#REF!</v>
      </c>
      <c r="AC80" s="59"/>
      <c r="AD80" s="59" t="e">
        <f>IF(#REF!=2,#REF!)</f>
        <v>#REF!</v>
      </c>
      <c r="AE80" s="59" t="e">
        <f>IF(#REF!=1,#REF!)</f>
        <v>#REF!</v>
      </c>
      <c r="AF80" s="59" t="e">
        <f>IF(#REF!=2,#REF!)</f>
        <v>#REF!</v>
      </c>
      <c r="AG80" s="77">
        <v>30.1</v>
      </c>
      <c r="AH80" s="80">
        <v>0.43887775551102204</v>
      </c>
      <c r="AI80" s="86">
        <v>1.03</v>
      </c>
      <c r="AJ80" s="84">
        <v>5</v>
      </c>
      <c r="AK80" s="59"/>
      <c r="AL80" s="94">
        <v>24.158155840065334</v>
      </c>
      <c r="AM80" s="94">
        <v>1198.5466658858761</v>
      </c>
    </row>
    <row r="81" spans="1:39">
      <c r="A81" s="34" t="s">
        <v>153</v>
      </c>
      <c r="B81" s="34" t="e">
        <f>IF(#REF!=1,#REF!)</f>
        <v>#REF!</v>
      </c>
      <c r="D81" s="34" t="e">
        <f>IF(#REF!=1,#REF!)</f>
        <v>#REF!</v>
      </c>
      <c r="E81" s="34" t="e">
        <f>IF(#REF!=2,#REF!)</f>
        <v>#REF!</v>
      </c>
      <c r="F81" s="55">
        <v>1972</v>
      </c>
      <c r="G81" s="39" t="e">
        <f>IF(#REF!=1,F81)</f>
        <v>#REF!</v>
      </c>
      <c r="H81" s="39" t="e">
        <f>IF(#REF!=2,F81)</f>
        <v>#REF!</v>
      </c>
      <c r="I81" s="39" t="e">
        <f>IF(#REF!=1,#REF!)</f>
        <v>#REF!</v>
      </c>
      <c r="J81" s="39" t="e">
        <f>IF(#REF!=2,#REF!)</f>
        <v>#REF!</v>
      </c>
      <c r="K81" s="40">
        <v>1977</v>
      </c>
      <c r="L81" s="39" t="e">
        <f>IF(#REF!=1,K81)</f>
        <v>#REF!</v>
      </c>
      <c r="M81" s="39" t="e">
        <f>IF(#REF!=2,K81)</f>
        <v>#REF!</v>
      </c>
      <c r="N81" s="58" t="e">
        <f>IF(#REF!=1,#REF!)</f>
        <v>#REF!</v>
      </c>
      <c r="O81" s="58" t="e">
        <f>IF(#REF!=2,#REF!)</f>
        <v>#REF!</v>
      </c>
      <c r="P81" s="58" t="e">
        <f>IF(#REF!=1,#REF!)</f>
        <v>#REF!</v>
      </c>
      <c r="Q81" s="58" t="e">
        <f>IF(#REF!=2,#REF!)</f>
        <v>#REF!</v>
      </c>
      <c r="R81" s="59"/>
      <c r="S81" s="59" t="e">
        <f>IF(#REF!=1,R81)</f>
        <v>#REF!</v>
      </c>
      <c r="T81" s="59"/>
      <c r="U81" s="67" t="e">
        <f>IF(#REF!=1,#REF!)</f>
        <v>#REF!</v>
      </c>
      <c r="V81" s="67" t="e">
        <f>IF(#REF!=2,#REF!)</f>
        <v>#REF!</v>
      </c>
      <c r="W81" s="66" t="e">
        <f>IF(#REF!=1,#REF!)</f>
        <v>#REF!</v>
      </c>
      <c r="X81" s="66" t="e">
        <f>IF(#REF!=2,#REF!)</f>
        <v>#REF!</v>
      </c>
      <c r="Y81" s="59" t="e">
        <f>IF(#REF!=1,#REF!)</f>
        <v>#REF!</v>
      </c>
      <c r="Z81" s="59" t="e">
        <f>IF(#REF!=2,#REF!)</f>
        <v>#REF!</v>
      </c>
      <c r="AA81" s="59" t="e">
        <f>IF(#REF!=1,#REF!)</f>
        <v>#REF!</v>
      </c>
      <c r="AB81" s="59" t="e">
        <f>IF(#REF!=2,#REF!)</f>
        <v>#REF!</v>
      </c>
      <c r="AC81" s="59" t="e">
        <f>IF(#REF!=1,#REF!)</f>
        <v>#REF!</v>
      </c>
      <c r="AD81" s="59"/>
      <c r="AE81" s="59" t="e">
        <f>IF(#REF!=1,#REF!)</f>
        <v>#REF!</v>
      </c>
      <c r="AF81" s="59" t="e">
        <f>IF(#REF!=2,#REF!)</f>
        <v>#REF!</v>
      </c>
      <c r="AG81" s="77"/>
      <c r="AH81" s="80">
        <v>0.47160068846815834</v>
      </c>
      <c r="AI81" s="86">
        <v>1.03</v>
      </c>
      <c r="AJ81" s="84">
        <v>6.6</v>
      </c>
      <c r="AK81" s="59">
        <v>0.8</v>
      </c>
      <c r="AL81" s="94">
        <v>45.62349278876664</v>
      </c>
      <c r="AM81" s="94">
        <v>1261.911804141004</v>
      </c>
    </row>
    <row r="82" spans="1:39">
      <c r="A82" s="34" t="s">
        <v>155</v>
      </c>
      <c r="B82" s="34" t="e">
        <f>IF(#REF!=1,#REF!)</f>
        <v>#REF!</v>
      </c>
      <c r="D82" s="34" t="e">
        <f>IF(#REF!=1,#REF!)</f>
        <v>#REF!</v>
      </c>
      <c r="E82" s="34" t="e">
        <f>IF(#REF!=2,#REF!)</f>
        <v>#REF!</v>
      </c>
      <c r="F82" s="55">
        <v>1968</v>
      </c>
      <c r="G82" s="58" t="e">
        <f>IF(#REF!=1,F82)</f>
        <v>#REF!</v>
      </c>
      <c r="H82" s="58" t="e">
        <f>IF(#REF!=2,F82)</f>
        <v>#REF!</v>
      </c>
      <c r="I82" s="58" t="e">
        <f>IF(#REF!=1,#REF!)</f>
        <v>#REF!</v>
      </c>
      <c r="J82" s="58" t="e">
        <f>IF(#REF!=2,#REF!)</f>
        <v>#REF!</v>
      </c>
      <c r="K82" s="55">
        <v>1953</v>
      </c>
      <c r="L82" s="58" t="e">
        <f>IF(#REF!=1,K82)</f>
        <v>#REF!</v>
      </c>
      <c r="M82" s="58" t="e">
        <f>IF(#REF!=2,K82)</f>
        <v>#REF!</v>
      </c>
      <c r="N82" s="58" t="e">
        <f>IF(#REF!=1,#REF!)</f>
        <v>#REF!</v>
      </c>
      <c r="O82" s="58" t="e">
        <f>IF(#REF!=2,#REF!)</f>
        <v>#REF!</v>
      </c>
      <c r="P82" s="58" t="e">
        <f>IF(#REF!=1,#REF!)</f>
        <v>#REF!</v>
      </c>
      <c r="Q82" s="58" t="e">
        <f>IF(#REF!=2,#REF!)</f>
        <v>#REF!</v>
      </c>
      <c r="R82" s="59"/>
      <c r="S82" s="59" t="e">
        <f>IF(#REF!=1,R82)</f>
        <v>#REF!</v>
      </c>
      <c r="T82" s="59"/>
      <c r="U82" s="59" t="e">
        <f>IF(#REF!=1,#REF!)</f>
        <v>#REF!</v>
      </c>
      <c r="V82" s="59" t="e">
        <f>IF(#REF!=2,#REF!)</f>
        <v>#REF!</v>
      </c>
      <c r="W82" s="66" t="e">
        <f>IF(#REF!=1,#REF!)</f>
        <v>#REF!</v>
      </c>
      <c r="X82" s="66" t="e">
        <f>IF(#REF!=2,#REF!)</f>
        <v>#REF!</v>
      </c>
      <c r="Y82" s="59" t="e">
        <f>IF(#REF!=1,#REF!)</f>
        <v>#REF!</v>
      </c>
      <c r="Z82" s="59" t="e">
        <f>IF(#REF!=2,#REF!)</f>
        <v>#REF!</v>
      </c>
      <c r="AA82" s="59" t="e">
        <f>IF(#REF!=1,#REF!)</f>
        <v>#REF!</v>
      </c>
      <c r="AB82" s="59" t="e">
        <f>IF(#REF!=2,#REF!)</f>
        <v>#REF!</v>
      </c>
      <c r="AC82" s="59" t="e">
        <f>IF(#REF!=1,#REF!)</f>
        <v>#REF!</v>
      </c>
      <c r="AD82" s="59" t="e">
        <f>IF(#REF!=2,#REF!)</f>
        <v>#REF!</v>
      </c>
      <c r="AE82" s="59" t="e">
        <f>IF(#REF!=1,#REF!)</f>
        <v>#REF!</v>
      </c>
      <c r="AF82" s="59"/>
      <c r="AG82" s="86"/>
      <c r="AH82" s="86"/>
      <c r="AI82" s="86"/>
      <c r="AJ82" s="86"/>
      <c r="AK82" s="59"/>
      <c r="AL82" s="94">
        <v>34.602893201485109</v>
      </c>
      <c r="AM82" s="94">
        <v>4742.6303577918043</v>
      </c>
    </row>
    <row r="83" spans="1:39">
      <c r="A83" s="34" t="s">
        <v>157</v>
      </c>
      <c r="B83" s="34" t="e">
        <f>IF(#REF!=1,#REF!)</f>
        <v>#REF!</v>
      </c>
      <c r="D83" s="34" t="e">
        <f>IF(#REF!=1,#REF!)</f>
        <v>#REF!</v>
      </c>
      <c r="E83" s="34" t="e">
        <f>IF(#REF!=2,#REF!)</f>
        <v>#REF!</v>
      </c>
      <c r="F83" s="55">
        <v>1961</v>
      </c>
      <c r="G83" s="39" t="e">
        <f>IF(#REF!=1,F83)</f>
        <v>#REF!</v>
      </c>
      <c r="H83" s="39" t="e">
        <f>IF(#REF!=2,F83)</f>
        <v>#REF!</v>
      </c>
      <c r="I83" s="39" t="e">
        <f>IF(#REF!=1,#REF!)</f>
        <v>#REF!</v>
      </c>
      <c r="J83" s="39" t="e">
        <f>IF(#REF!=2,#REF!)</f>
        <v>#REF!</v>
      </c>
      <c r="K83" s="40">
        <v>1950</v>
      </c>
      <c r="L83" s="39" t="e">
        <f>IF(#REF!=1,K83)</f>
        <v>#REF!</v>
      </c>
      <c r="M83" s="39" t="e">
        <f>IF(#REF!=2,K83)</f>
        <v>#REF!</v>
      </c>
      <c r="N83" s="58" t="e">
        <f>IF(#REF!=1,#REF!)</f>
        <v>#REF!</v>
      </c>
      <c r="O83" s="58" t="e">
        <f>IF(#REF!=2,#REF!)</f>
        <v>#REF!</v>
      </c>
      <c r="P83" s="58" t="e">
        <f>IF(#REF!=1,#REF!)</f>
        <v>#REF!</v>
      </c>
      <c r="Q83" s="58" t="e">
        <f>IF(#REF!=2,#REF!)</f>
        <v>#REF!</v>
      </c>
      <c r="R83" s="59"/>
      <c r="S83" s="59" t="e">
        <f>IF(#REF!=1,R83)</f>
        <v>#REF!</v>
      </c>
      <c r="T83" s="59"/>
      <c r="U83" s="67" t="e">
        <f>IF(#REF!=1,#REF!)</f>
        <v>#REF!</v>
      </c>
      <c r="V83" s="67" t="e">
        <f>IF(#REF!=2,#REF!)</f>
        <v>#REF!</v>
      </c>
      <c r="W83" s="66" t="e">
        <f>IF(#REF!=1,#REF!)</f>
        <v>#REF!</v>
      </c>
      <c r="X83" s="66" t="e">
        <f>IF(#REF!=2,#REF!)</f>
        <v>#REF!</v>
      </c>
      <c r="Y83" s="59" t="e">
        <f>IF(#REF!=1,#REF!)</f>
        <v>#REF!</v>
      </c>
      <c r="Z83" s="59" t="e">
        <f>IF(#REF!=2,#REF!)</f>
        <v>#REF!</v>
      </c>
      <c r="AA83" s="59" t="e">
        <f>IF(#REF!=1,#REF!)</f>
        <v>#REF!</v>
      </c>
      <c r="AB83" s="59" t="e">
        <f>IF(#REF!=2,#REF!)</f>
        <v>#REF!</v>
      </c>
      <c r="AC83" s="59" t="e">
        <f>IF(#REF!=1,#REF!)</f>
        <v>#REF!</v>
      </c>
      <c r="AD83" s="59"/>
      <c r="AE83" s="59" t="e">
        <f>IF(#REF!=1,#REF!)</f>
        <v>#REF!</v>
      </c>
      <c r="AF83" s="59"/>
      <c r="AG83" s="77">
        <v>44.209139455682383</v>
      </c>
      <c r="AH83" s="80">
        <v>0.92823712301536676</v>
      </c>
      <c r="AI83" s="86">
        <v>1.03</v>
      </c>
      <c r="AJ83" s="84">
        <v>4.2</v>
      </c>
      <c r="AK83" s="59">
        <v>2.8</v>
      </c>
      <c r="AL83" s="94" t="s">
        <v>397</v>
      </c>
      <c r="AM83" s="94">
        <v>1561.9020092869764</v>
      </c>
    </row>
    <row r="84" spans="1:39">
      <c r="A84" s="34" t="s">
        <v>159</v>
      </c>
      <c r="B84" s="34" t="e">
        <f>IF(#REF!=1,#REF!)</f>
        <v>#REF!</v>
      </c>
      <c r="D84" s="34" t="e">
        <f>IF(#REF!=1,#REF!)</f>
        <v>#REF!</v>
      </c>
      <c r="E84" s="34" t="e">
        <f>IF(#REF!=2,#REF!)</f>
        <v>#REF!</v>
      </c>
      <c r="F84" s="55">
        <v>1957</v>
      </c>
      <c r="G84" s="39" t="e">
        <f>IF(#REF!=1,F84)</f>
        <v>#REF!</v>
      </c>
      <c r="H84" s="39" t="e">
        <f>IF(#REF!=2,F84)</f>
        <v>#REF!</v>
      </c>
      <c r="I84" s="39" t="e">
        <f>IF(#REF!=1,#REF!)</f>
        <v>#REF!</v>
      </c>
      <c r="J84" s="39" t="e">
        <f>IF(#REF!=2,#REF!)</f>
        <v>#REF!</v>
      </c>
      <c r="K84" s="40">
        <v>1955</v>
      </c>
      <c r="L84" s="39" t="e">
        <f>IF(#REF!=1,K84)</f>
        <v>#REF!</v>
      </c>
      <c r="M84" s="39" t="e">
        <f>IF(#REF!=2,K84)</f>
        <v>#REF!</v>
      </c>
      <c r="N84" s="58" t="e">
        <f>IF(#REF!=1,#REF!)</f>
        <v>#REF!</v>
      </c>
      <c r="O84" s="58" t="e">
        <f>IF(#REF!=2,#REF!)</f>
        <v>#REF!</v>
      </c>
      <c r="P84" s="58" t="e">
        <f>IF(#REF!=1,#REF!)</f>
        <v>#REF!</v>
      </c>
      <c r="Q84" s="58" t="e">
        <f>IF(#REF!=2,#REF!)</f>
        <v>#REF!</v>
      </c>
      <c r="R84" s="59">
        <v>0.35499999999999998</v>
      </c>
      <c r="S84" s="59" t="e">
        <f>IF(#REF!=1,R84)</f>
        <v>#REF!</v>
      </c>
      <c r="T84" s="59" t="e">
        <f>IF(#REF!=2,R84)</f>
        <v>#REF!</v>
      </c>
      <c r="U84" s="67" t="e">
        <f>IF(#REF!=1,#REF!)</f>
        <v>#REF!</v>
      </c>
      <c r="V84" s="67" t="e">
        <f>IF(#REF!=2,#REF!)</f>
        <v>#REF!</v>
      </c>
      <c r="W84" s="66" t="e">
        <f>IF(#REF!=1,#REF!)</f>
        <v>#REF!</v>
      </c>
      <c r="X84" s="66" t="e">
        <f>IF(#REF!=2,#REF!)</f>
        <v>#REF!</v>
      </c>
      <c r="Y84" s="59" t="e">
        <f>IF(#REF!=1,#REF!)</f>
        <v>#REF!</v>
      </c>
      <c r="Z84" s="59" t="e">
        <f>IF(#REF!=2,#REF!)</f>
        <v>#REF!</v>
      </c>
      <c r="AA84" s="59" t="e">
        <f>IF(#REF!=1,#REF!)</f>
        <v>#REF!</v>
      </c>
      <c r="AB84" s="59" t="e">
        <f>IF(#REF!=2,#REF!)</f>
        <v>#REF!</v>
      </c>
      <c r="AC84" s="59" t="e">
        <f>IF(#REF!=1,#REF!)</f>
        <v>#REF!</v>
      </c>
      <c r="AD84" s="59" t="e">
        <f>IF(#REF!=2,#REF!)</f>
        <v>#REF!</v>
      </c>
      <c r="AE84" s="59" t="e">
        <f>IF(#REF!=1,#REF!)</f>
        <v>#REF!</v>
      </c>
      <c r="AF84" s="59"/>
      <c r="AG84" s="77">
        <v>34.182562802206284</v>
      </c>
      <c r="AH84" s="80">
        <v>1.0021479869120242</v>
      </c>
      <c r="AI84" s="86">
        <v>1.05</v>
      </c>
      <c r="AJ84" s="84">
        <v>4.1333333333333337</v>
      </c>
      <c r="AK84" s="59">
        <v>4.8</v>
      </c>
      <c r="AL84" s="94">
        <v>13.652371246789475</v>
      </c>
      <c r="AM84" s="94">
        <v>3962.2247029158907</v>
      </c>
    </row>
    <row r="85" spans="1:39">
      <c r="A85" s="34" t="s">
        <v>368</v>
      </c>
      <c r="B85" s="34" t="e">
        <f>IF(#REF!=1,#REF!)</f>
        <v>#REF!</v>
      </c>
      <c r="C85" s="34" t="e">
        <f>IF(#REF!=2,#REF!)</f>
        <v>#REF!</v>
      </c>
      <c r="D85" s="34" t="e">
        <f>IF(#REF!=1,#REF!)</f>
        <v>#REF!</v>
      </c>
      <c r="E85" s="34" t="e">
        <f>IF(#REF!=2,#REF!)</f>
        <v>#REF!</v>
      </c>
      <c r="F85" s="55"/>
      <c r="G85" s="58" t="e">
        <f>IF(#REF!=1,F85)</f>
        <v>#REF!</v>
      </c>
      <c r="H85" s="58" t="e">
        <f>IF(#REF!=2,F85)</f>
        <v>#REF!</v>
      </c>
      <c r="I85" s="58" t="e">
        <f>IF(#REF!=1,#REF!)</f>
        <v>#REF!</v>
      </c>
      <c r="J85" s="58" t="e">
        <f>IF(#REF!=2,#REF!)</f>
        <v>#REF!</v>
      </c>
      <c r="K85" s="55"/>
      <c r="L85" s="58" t="e">
        <f>IF(#REF!=1,K85)</f>
        <v>#REF!</v>
      </c>
      <c r="M85" s="58" t="e">
        <f>IF(#REF!=2,K85)</f>
        <v>#REF!</v>
      </c>
      <c r="N85" s="58" t="e">
        <f>IF(#REF!=1,#REF!)</f>
        <v>#REF!</v>
      </c>
      <c r="O85" s="58" t="e">
        <f>IF(#REF!=2,#REF!)</f>
        <v>#REF!</v>
      </c>
      <c r="P85" s="58" t="e">
        <f>IF(#REF!=1,#REF!)</f>
        <v>#REF!</v>
      </c>
      <c r="Q85" s="58" t="e">
        <f>IF(#REF!=2,#REF!)</f>
        <v>#REF!</v>
      </c>
      <c r="R85" s="59"/>
      <c r="S85" s="59" t="e">
        <f>IF(#REF!=1,R85)</f>
        <v>#REF!</v>
      </c>
      <c r="T85" s="59" t="e">
        <f>IF(#REF!=2,R85)</f>
        <v>#REF!</v>
      </c>
      <c r="U85" s="59" t="e">
        <f>IF(#REF!=1,#REF!)</f>
        <v>#REF!</v>
      </c>
      <c r="V85" s="59" t="e">
        <f>IF(#REF!=2,#REF!)</f>
        <v>#REF!</v>
      </c>
      <c r="W85" s="66" t="e">
        <f>IF(#REF!=1,#REF!)</f>
        <v>#REF!</v>
      </c>
      <c r="X85" s="66" t="e">
        <f>IF(#REF!=2,#REF!)</f>
        <v>#REF!</v>
      </c>
      <c r="Y85" s="59" t="e">
        <f>IF(#REF!=1,#REF!)</f>
        <v>#REF!</v>
      </c>
      <c r="Z85" s="59" t="e">
        <f>IF(#REF!=2,#REF!)</f>
        <v>#REF!</v>
      </c>
      <c r="AA85" s="59" t="e">
        <f>IF(#REF!=1,#REF!)</f>
        <v>#REF!</v>
      </c>
      <c r="AB85" s="59" t="e">
        <f>IF(#REF!=2,#REF!)</f>
        <v>#REF!</v>
      </c>
      <c r="AC85" s="59" t="e">
        <f>IF(#REF!=1,#REF!)</f>
        <v>#REF!</v>
      </c>
      <c r="AD85" s="59" t="e">
        <f>IF(#REF!=2,#REF!)</f>
        <v>#REF!</v>
      </c>
      <c r="AE85" s="59" t="e">
        <f>IF(#REF!=1,#REF!)</f>
        <v>#REF!</v>
      </c>
      <c r="AF85" s="59" t="e">
        <f>IF(#REF!=2,#REF!)</f>
        <v>#REF!</v>
      </c>
      <c r="AG85" s="77">
        <v>39.855295566502456</v>
      </c>
      <c r="AH85" s="80">
        <v>0.93202883625128741</v>
      </c>
      <c r="AI85" s="80">
        <v>1.1000000000000001</v>
      </c>
      <c r="AJ85" s="84">
        <v>0.98</v>
      </c>
      <c r="AK85" s="59"/>
      <c r="AL85" s="94">
        <v>6.9217472145959538E-2</v>
      </c>
      <c r="AM85" s="94">
        <v>40923.063704055159</v>
      </c>
    </row>
    <row r="86" spans="1:39">
      <c r="A86" s="34" t="s">
        <v>163</v>
      </c>
      <c r="B86" s="34" t="e">
        <f>IF(#REF!=1,#REF!)</f>
        <v>#REF!</v>
      </c>
      <c r="C86" s="34" t="e">
        <f>IF(#REF!=2,#REF!)</f>
        <v>#REF!</v>
      </c>
      <c r="D86" s="34" t="e">
        <f>IF(#REF!=1,#REF!)</f>
        <v>#REF!</v>
      </c>
      <c r="E86" s="34" t="e">
        <f>IF(#REF!=2,#REF!)</f>
        <v>#REF!</v>
      </c>
      <c r="F86" s="55">
        <v>1920</v>
      </c>
      <c r="G86" s="39" t="e">
        <f>IF(#REF!=1,F86)</f>
        <v>#REF!</v>
      </c>
      <c r="H86" s="39" t="e">
        <f>IF(#REF!=2,F86)</f>
        <v>#REF!</v>
      </c>
      <c r="I86" s="39" t="e">
        <f>IF(#REF!=1,#REF!)</f>
        <v>#REF!</v>
      </c>
      <c r="J86" s="39" t="e">
        <f>IF(#REF!=2,#REF!)</f>
        <v>#REF!</v>
      </c>
      <c r="K86" s="40">
        <v>1918</v>
      </c>
      <c r="L86" s="39" t="e">
        <f>IF(#REF!=1,K86)</f>
        <v>#REF!</v>
      </c>
      <c r="M86" s="39" t="e">
        <f>IF(#REF!=2,K86)</f>
        <v>#REF!</v>
      </c>
      <c r="N86" s="58" t="e">
        <f>IF(#REF!=1,#REF!)</f>
        <v>#REF!</v>
      </c>
      <c r="O86" s="58" t="e">
        <f>IF(#REF!=2,#REF!)</f>
        <v>#REF!</v>
      </c>
      <c r="P86" s="58" t="e">
        <f>IF(#REF!=1,#REF!)</f>
        <v>#REF!</v>
      </c>
      <c r="Q86" s="58" t="e">
        <f>IF(#REF!=2,#REF!)</f>
        <v>#REF!</v>
      </c>
      <c r="R86" s="59">
        <v>0.52900000000000003</v>
      </c>
      <c r="S86" s="59" t="e">
        <f>IF(#REF!=1,R86)</f>
        <v>#REF!</v>
      </c>
      <c r="T86" s="59" t="e">
        <f>IF(#REF!=2,R86)</f>
        <v>#REF!</v>
      </c>
      <c r="U86" s="67" t="e">
        <f>IF(#REF!=1,#REF!)</f>
        <v>#REF!</v>
      </c>
      <c r="V86" s="67" t="e">
        <f>IF(#REF!=2,#REF!)</f>
        <v>#REF!</v>
      </c>
      <c r="W86" s="66" t="e">
        <f>IF(#REF!=1,#REF!)</f>
        <v>#REF!</v>
      </c>
      <c r="X86" s="66" t="e">
        <f>IF(#REF!=2,#REF!)</f>
        <v>#REF!</v>
      </c>
      <c r="Y86" s="59" t="e">
        <f>IF(#REF!=1,#REF!)</f>
        <v>#REF!</v>
      </c>
      <c r="Z86" s="59" t="e">
        <f>IF(#REF!=2,#REF!)</f>
        <v>#REF!</v>
      </c>
      <c r="AA86" s="59" t="e">
        <f>IF(#REF!=1,#REF!)</f>
        <v>#REF!</v>
      </c>
      <c r="AB86" s="59" t="e">
        <f>IF(#REF!=2,#REF!)</f>
        <v>#REF!</v>
      </c>
      <c r="AC86" s="59" t="e">
        <f>IF(#REF!=1,#REF!)</f>
        <v>#REF!</v>
      </c>
      <c r="AD86" s="59" t="e">
        <f>IF(#REF!=2,#REF!)</f>
        <v>#REF!</v>
      </c>
      <c r="AE86" s="59" t="e">
        <f>IF(#REF!=1,#REF!)</f>
        <v>#REF!</v>
      </c>
      <c r="AF86" s="59" t="e">
        <f>IF(#REF!=2,#REF!)</f>
        <v>#REF!</v>
      </c>
      <c r="AG86" s="77">
        <v>48.307210031347964</v>
      </c>
      <c r="AH86" s="80">
        <v>0.99748743718592969</v>
      </c>
      <c r="AI86" s="86">
        <v>1.06</v>
      </c>
      <c r="AJ86" s="84">
        <v>1.3</v>
      </c>
      <c r="AK86" s="59">
        <v>9.1</v>
      </c>
      <c r="AL86" s="94">
        <v>4.2901874379344589</v>
      </c>
      <c r="AM86" s="94">
        <v>22189.978892520441</v>
      </c>
    </row>
    <row r="87" spans="1:39">
      <c r="A87" s="34" t="s">
        <v>164</v>
      </c>
      <c r="B87" s="34" t="e">
        <f>IF(#REF!=1,#REF!)</f>
        <v>#REF!</v>
      </c>
      <c r="C87" s="34" t="e">
        <f>IF(#REF!=2,#REF!)</f>
        <v>#REF!</v>
      </c>
      <c r="D87" s="34" t="e">
        <f>IF(#REF!=1,#REF!)</f>
        <v>#REF!</v>
      </c>
      <c r="E87" s="34" t="e">
        <f>IF(#REF!=2,#REF!)</f>
        <v>#REF!</v>
      </c>
      <c r="F87" s="55">
        <v>1922</v>
      </c>
      <c r="G87" s="58" t="e">
        <f>IF(#REF!=1,F87)</f>
        <v>#REF!</v>
      </c>
      <c r="H87" s="58" t="e">
        <f>IF(#REF!=2,F87)</f>
        <v>#REF!</v>
      </c>
      <c r="I87" s="58" t="e">
        <f>IF(#REF!=1,#REF!)</f>
        <v>#REF!</v>
      </c>
      <c r="J87" s="58" t="e">
        <f>IF(#REF!=2,#REF!)</f>
        <v>#REF!</v>
      </c>
      <c r="K87" s="55">
        <v>1915</v>
      </c>
      <c r="L87" s="58" t="e">
        <f>IF(#REF!=1,K87)</f>
        <v>#REF!</v>
      </c>
      <c r="M87" s="58" t="e">
        <f>IF(#REF!=2,K87)</f>
        <v>#REF!</v>
      </c>
      <c r="N87" s="58" t="e">
        <f>IF(#REF!=1,#REF!)</f>
        <v>#REF!</v>
      </c>
      <c r="O87" s="58" t="e">
        <f>IF(#REF!=2,#REF!)</f>
        <v>#REF!</v>
      </c>
      <c r="P87" s="58" t="e">
        <f>IF(#REF!=1,#REF!)</f>
        <v>#REF!</v>
      </c>
      <c r="Q87" s="58" t="e">
        <f>IF(#REF!=2,#REF!)</f>
        <v>#REF!</v>
      </c>
      <c r="R87" s="59">
        <v>0.81599999999999995</v>
      </c>
      <c r="S87" s="59" t="e">
        <f>IF(#REF!=1,R87)</f>
        <v>#REF!</v>
      </c>
      <c r="T87" s="59" t="e">
        <f>IF(#REF!=2,R87)</f>
        <v>#REF!</v>
      </c>
      <c r="U87" s="59" t="e">
        <f>IF(#REF!=1,#REF!)</f>
        <v>#REF!</v>
      </c>
      <c r="V87" s="59" t="e">
        <f>IF(#REF!=2,#REF!)</f>
        <v>#REF!</v>
      </c>
      <c r="W87" s="66" t="e">
        <f>IF(#REF!=1,#REF!)</f>
        <v>#REF!</v>
      </c>
      <c r="X87" s="66" t="e">
        <f>IF(#REF!=2,#REF!)</f>
        <v>#REF!</v>
      </c>
      <c r="Y87" s="59" t="e">
        <f>IF(#REF!=1,#REF!)</f>
        <v>#REF!</v>
      </c>
      <c r="Z87" s="59" t="e">
        <f>IF(#REF!=2,#REF!)</f>
        <v>#REF!</v>
      </c>
      <c r="AA87" s="59" t="e">
        <f>IF(#REF!=1,#REF!)</f>
        <v>#REF!</v>
      </c>
      <c r="AB87" s="59" t="e">
        <f>IF(#REF!=2,#REF!)</f>
        <v>#REF!</v>
      </c>
      <c r="AC87" s="59" t="e">
        <f>IF(#REF!=1,#REF!)</f>
        <v>#REF!</v>
      </c>
      <c r="AD87" s="59" t="e">
        <f>IF(#REF!=2,#REF!)</f>
        <v>#REF!</v>
      </c>
      <c r="AE87" s="59" t="e">
        <f>IF(#REF!=1,#REF!)</f>
        <v>#REF!</v>
      </c>
      <c r="AF87" s="59" t="e">
        <f>IF(#REF!=2,#REF!)</f>
        <v>#REF!</v>
      </c>
      <c r="AG87" s="77">
        <v>50.411861614497532</v>
      </c>
      <c r="AH87" s="80"/>
      <c r="AI87" s="86">
        <v>1.04</v>
      </c>
      <c r="AJ87" s="84">
        <v>2</v>
      </c>
      <c r="AK87" s="59"/>
      <c r="AL87" s="94">
        <v>5.808388595625579</v>
      </c>
      <c r="AM87" s="94">
        <v>39188.999139969907</v>
      </c>
    </row>
    <row r="88" spans="1:39">
      <c r="A88" s="34" t="s">
        <v>165</v>
      </c>
      <c r="B88" s="34" t="e">
        <f>IF(#REF!=1,#REF!)</f>
        <v>#REF!</v>
      </c>
      <c r="C88" s="34" t="e">
        <f>IF(#REF!=2,#REF!)</f>
        <v>#REF!</v>
      </c>
      <c r="D88" s="34" t="e">
        <f>IF(#REF!=1,#REF!)</f>
        <v>#REF!</v>
      </c>
      <c r="E88" s="34" t="e">
        <f>IF(#REF!=2,#REF!)</f>
        <v>#REF!</v>
      </c>
      <c r="F88" s="55">
        <v>1952</v>
      </c>
      <c r="G88" s="39" t="e">
        <f>IF(#REF!=1,F88)</f>
        <v>#REF!</v>
      </c>
      <c r="H88" s="39" t="e">
        <f>IF(#REF!=2,F88)</f>
        <v>#REF!</v>
      </c>
      <c r="I88" s="39" t="e">
        <f>IF(#REF!=1,#REF!)</f>
        <v>#REF!</v>
      </c>
      <c r="J88" s="39" t="e">
        <f>IF(#REF!=2,#REF!)</f>
        <v>#REF!</v>
      </c>
      <c r="K88" s="40">
        <v>1950</v>
      </c>
      <c r="L88" s="39" t="e">
        <f>IF(#REF!=1,K88)</f>
        <v>#REF!</v>
      </c>
      <c r="M88" s="39" t="e">
        <f>IF(#REF!=2,K88)</f>
        <v>#REF!</v>
      </c>
      <c r="N88" s="58" t="e">
        <f>IF(#REF!=1,#REF!)</f>
        <v>#REF!</v>
      </c>
      <c r="O88" s="58" t="e">
        <f>IF(#REF!=2,#REF!)</f>
        <v>#REF!</v>
      </c>
      <c r="P88" s="58" t="e">
        <f>IF(#REF!=1,#REF!)</f>
        <v>#REF!</v>
      </c>
      <c r="Q88" s="58" t="e">
        <f>IF(#REF!=2,#REF!)</f>
        <v>#REF!</v>
      </c>
      <c r="R88" s="59"/>
      <c r="S88" s="59" t="e">
        <f>IF(#REF!=1,R88)</f>
        <v>#REF!</v>
      </c>
      <c r="T88" s="59" t="e">
        <f>IF(#REF!=2,R88)</f>
        <v>#REF!</v>
      </c>
      <c r="U88" s="67" t="e">
        <f>IF(#REF!=1,#REF!)</f>
        <v>#REF!</v>
      </c>
      <c r="V88" s="67" t="e">
        <f>IF(#REF!=2,#REF!)</f>
        <v>#REF!</v>
      </c>
      <c r="W88" s="66" t="e">
        <f>IF(#REF!=1,#REF!)</f>
        <v>#REF!</v>
      </c>
      <c r="X88" s="66" t="e">
        <f>IF(#REF!=2,#REF!)</f>
        <v>#REF!</v>
      </c>
      <c r="Y88" s="59" t="e">
        <f>IF(#REF!=1,#REF!)</f>
        <v>#REF!</v>
      </c>
      <c r="Z88" s="59" t="e">
        <f>IF(#REF!=2,#REF!)</f>
        <v>#REF!</v>
      </c>
      <c r="AA88" s="59" t="e">
        <f>IF(#REF!=1,#REF!)</f>
        <v>#REF!</v>
      </c>
      <c r="AB88" s="59" t="e">
        <f>IF(#REF!=2,#REF!)</f>
        <v>#REF!</v>
      </c>
      <c r="AC88" s="59" t="e">
        <f>IF(#REF!=1,#REF!)</f>
        <v>#REF!</v>
      </c>
      <c r="AD88" s="59" t="e">
        <f>IF(#REF!=2,#REF!)</f>
        <v>#REF!</v>
      </c>
      <c r="AE88" s="59" t="e">
        <f>IF(#REF!=1,#REF!)</f>
        <v>#REF!</v>
      </c>
      <c r="AF88" s="59" t="e">
        <f>IF(#REF!=2,#REF!)</f>
        <v>#REF!</v>
      </c>
      <c r="AG88" s="77">
        <v>17.059999999999999</v>
      </c>
      <c r="AH88" s="80">
        <v>0.67391140759522927</v>
      </c>
      <c r="AI88" s="86">
        <v>1.05</v>
      </c>
      <c r="AJ88" s="84">
        <v>2.9</v>
      </c>
      <c r="AK88" s="59">
        <v>5.0999999999999996</v>
      </c>
      <c r="AL88" s="94">
        <v>18.810543423004223</v>
      </c>
      <c r="AM88" s="94">
        <v>3213.0615245058748</v>
      </c>
    </row>
    <row r="89" spans="1:39">
      <c r="A89" s="34" t="s">
        <v>167</v>
      </c>
      <c r="B89" s="34" t="e">
        <f>IF(#REF!=1,#REF!)</f>
        <v>#REF!</v>
      </c>
      <c r="D89" s="34" t="e">
        <f>IF(#REF!=1,#REF!)</f>
        <v>#REF!</v>
      </c>
      <c r="E89" s="34" t="e">
        <f>IF(#REF!=2,#REF!)</f>
        <v>#REF!</v>
      </c>
      <c r="F89" s="55">
        <v>1950</v>
      </c>
      <c r="G89" s="58" t="e">
        <f>IF(#REF!=1,F89)</f>
        <v>#REF!</v>
      </c>
      <c r="H89" s="58" t="e">
        <f>IF(#REF!=2,F89)</f>
        <v>#REF!</v>
      </c>
      <c r="I89" s="58" t="e">
        <f>IF(#REF!=1,#REF!)</f>
        <v>#REF!</v>
      </c>
      <c r="J89" s="58" t="e">
        <f>IF(#REF!=2,#REF!)</f>
        <v>#REF!</v>
      </c>
      <c r="K89" s="55">
        <v>1945</v>
      </c>
      <c r="L89" s="58" t="e">
        <f>IF(#REF!=1,K89)</f>
        <v>#REF!</v>
      </c>
      <c r="M89" s="58" t="e">
        <f>IF(#REF!=2,K89)</f>
        <v>#REF!</v>
      </c>
      <c r="N89" s="58" t="e">
        <f>IF(#REF!=1,#REF!)</f>
        <v>#REF!</v>
      </c>
      <c r="O89" s="58" t="e">
        <f>IF(#REF!=2,#REF!)</f>
        <v>#REF!</v>
      </c>
      <c r="P89" s="58" t="e">
        <f>IF(#REF!=1,#REF!)</f>
        <v>#REF!</v>
      </c>
      <c r="Q89" s="58" t="e">
        <f>IF(#REF!=2,#REF!)</f>
        <v>#REF!</v>
      </c>
      <c r="R89" s="59"/>
      <c r="S89" s="59" t="e">
        <f>IF(#REF!=1,R89)</f>
        <v>#REF!</v>
      </c>
      <c r="T89" s="59"/>
      <c r="U89" s="59" t="e">
        <f>IF(#REF!=1,#REF!)</f>
        <v>#REF!</v>
      </c>
      <c r="V89" s="59" t="e">
        <f>IF(#REF!=2,#REF!)</f>
        <v>#REF!</v>
      </c>
      <c r="W89" s="66" t="e">
        <f>IF(#REF!=1,#REF!)</f>
        <v>#REF!</v>
      </c>
      <c r="X89" s="66" t="e">
        <f>IF(#REF!=2,#REF!)</f>
        <v>#REF!</v>
      </c>
      <c r="Y89" s="59" t="e">
        <f>IF(#REF!=1,#REF!)</f>
        <v>#REF!</v>
      </c>
      <c r="Z89" s="59" t="e">
        <f>IF(#REF!=2,#REF!)</f>
        <v>#REF!</v>
      </c>
      <c r="AA89" s="59" t="e">
        <f>IF(#REF!=1,#REF!)</f>
        <v>#REF!</v>
      </c>
      <c r="AB89" s="59" t="e">
        <f>IF(#REF!=2,#REF!)</f>
        <v>#REF!</v>
      </c>
      <c r="AC89" s="59" t="e">
        <f>IF(#REF!=1,#REF!)</f>
        <v>#REF!</v>
      </c>
      <c r="AD89" s="59"/>
      <c r="AE89" s="59" t="e">
        <f>IF(#REF!=1,#REF!)</f>
        <v>#REF!</v>
      </c>
      <c r="AF89" s="59"/>
      <c r="AG89" s="77">
        <v>32.011613451157068</v>
      </c>
      <c r="AH89" s="80">
        <v>0.90000101026301083</v>
      </c>
      <c r="AI89" s="86">
        <v>1.05</v>
      </c>
      <c r="AJ89" s="84">
        <v>2.4500000000000002</v>
      </c>
      <c r="AK89" s="59">
        <v>5</v>
      </c>
      <c r="AL89" s="94">
        <v>13.12661864005057</v>
      </c>
      <c r="AM89" s="94">
        <v>6838.4219533618998</v>
      </c>
    </row>
    <row r="90" spans="1:39">
      <c r="A90" s="34" t="s">
        <v>169</v>
      </c>
      <c r="B90" s="34" t="e">
        <f>IF(#REF!=1,#REF!)</f>
        <v>#REF!</v>
      </c>
      <c r="C90" s="34" t="e">
        <f>IF(#REF!=2,#REF!)</f>
        <v>#REF!</v>
      </c>
      <c r="D90" s="34" t="e">
        <f>IF(#REF!=1,#REF!)</f>
        <v>#REF!</v>
      </c>
      <c r="E90" s="34" t="e">
        <f>IF(#REF!=2,#REF!)</f>
        <v>#REF!</v>
      </c>
      <c r="F90" s="55">
        <v>1963</v>
      </c>
      <c r="G90" s="39" t="e">
        <f>IF(#REF!=1,F90)</f>
        <v>#REF!</v>
      </c>
      <c r="H90" s="39" t="e">
        <f>IF(#REF!=2,F90)</f>
        <v>#REF!</v>
      </c>
      <c r="I90" s="39" t="e">
        <f>IF(#REF!=1,#REF!)</f>
        <v>#REF!</v>
      </c>
      <c r="J90" s="39" t="e">
        <f>IF(#REF!=2,#REF!)</f>
        <v>#REF!</v>
      </c>
      <c r="K90" s="40">
        <v>1963</v>
      </c>
      <c r="L90" s="39" t="e">
        <f>IF(#REF!=1,K90)</f>
        <v>#REF!</v>
      </c>
      <c r="M90" s="39" t="e">
        <f>IF(#REF!=2,K90)</f>
        <v>#REF!</v>
      </c>
      <c r="N90" s="58" t="e">
        <f>IF(#REF!=1,#REF!)</f>
        <v>#REF!</v>
      </c>
      <c r="O90" s="58" t="e">
        <f>IF(#REF!=2,#REF!)</f>
        <v>#REF!</v>
      </c>
      <c r="P90" s="58" t="e">
        <f>IF(#REF!=1,#REF!)</f>
        <v>#REF!</v>
      </c>
      <c r="Q90" s="58" t="e">
        <f>IF(#REF!=2,#REF!)</f>
        <v>#REF!</v>
      </c>
      <c r="R90" s="59">
        <v>0.313</v>
      </c>
      <c r="S90" s="59" t="e">
        <f>IF(#REF!=1,R90)</f>
        <v>#REF!</v>
      </c>
      <c r="T90" s="59" t="e">
        <f>IF(#REF!=2,R90)</f>
        <v>#REF!</v>
      </c>
      <c r="U90" s="67" t="e">
        <f>IF(#REF!=1,#REF!)</f>
        <v>#REF!</v>
      </c>
      <c r="V90" s="67" t="e">
        <f>IF(#REF!=2,#REF!)</f>
        <v>#REF!</v>
      </c>
      <c r="W90" s="66" t="e">
        <f>IF(#REF!=1,#REF!)</f>
        <v>#REF!</v>
      </c>
      <c r="X90" s="66" t="e">
        <f>IF(#REF!=2,#REF!)</f>
        <v>#REF!</v>
      </c>
      <c r="Y90" s="59" t="e">
        <f>IF(#REF!=1,#REF!)</f>
        <v>#REF!</v>
      </c>
      <c r="Z90" s="59" t="e">
        <f>IF(#REF!=2,#REF!)</f>
        <v>#REF!</v>
      </c>
      <c r="AA90" s="59" t="e">
        <f>IF(#REF!=1,#REF!)</f>
        <v>#REF!</v>
      </c>
      <c r="AB90" s="59" t="e">
        <f>IF(#REF!=2,#REF!)</f>
        <v>#REF!</v>
      </c>
      <c r="AC90" s="59" t="e">
        <f>IF(#REF!=1,#REF!)</f>
        <v>#REF!</v>
      </c>
      <c r="AD90" s="59" t="e">
        <f>IF(#REF!=2,#REF!)</f>
        <v>#REF!</v>
      </c>
      <c r="AE90" s="59" t="e">
        <f>IF(#REF!=1,#REF!)</f>
        <v>#REF!</v>
      </c>
      <c r="AF90" s="59" t="e">
        <f>IF(#REF!=2,#REF!)</f>
        <v>#REF!</v>
      </c>
      <c r="AG90" s="77">
        <v>9.5101327387938692</v>
      </c>
      <c r="AH90" s="80">
        <v>0.84316609623875904</v>
      </c>
      <c r="AI90" s="86">
        <v>1.05</v>
      </c>
      <c r="AJ90" s="84">
        <v>2</v>
      </c>
      <c r="AK90" s="59">
        <v>5.3</v>
      </c>
      <c r="AL90" s="94">
        <v>6.6203984297755678</v>
      </c>
      <c r="AM90" s="94">
        <v>14613.48640055754</v>
      </c>
    </row>
    <row r="91" spans="1:39">
      <c r="A91" s="34" t="s">
        <v>171</v>
      </c>
      <c r="B91" s="34" t="e">
        <f>IF(#REF!=1,#REF!)</f>
        <v>#REF!</v>
      </c>
      <c r="C91" s="34" t="e">
        <f>IF(#REF!=2,#REF!)</f>
        <v>#REF!</v>
      </c>
      <c r="D91" s="34" t="e">
        <f>IF(#REF!=1,#REF!)</f>
        <v>#REF!</v>
      </c>
      <c r="E91" s="34" t="e">
        <f>IF(#REF!=2,#REF!)</f>
        <v>#REF!</v>
      </c>
      <c r="F91" s="55"/>
      <c r="G91" s="58" t="e">
        <f>IF(#REF!=1,F91)</f>
        <v>#REF!</v>
      </c>
      <c r="H91" s="58" t="e">
        <f>IF(#REF!=2,F91)</f>
        <v>#REF!</v>
      </c>
      <c r="I91" s="58" t="e">
        <f>IF(#REF!=1,#REF!)</f>
        <v>#REF!</v>
      </c>
      <c r="J91" s="58" t="e">
        <f>IF(#REF!=2,#REF!)</f>
        <v>#REF!</v>
      </c>
      <c r="K91" s="55"/>
      <c r="L91" s="58" t="e">
        <f>IF(#REF!=1,K91)</f>
        <v>#REF!</v>
      </c>
      <c r="M91" s="58" t="e">
        <f>IF(#REF!=2,K91)</f>
        <v>#REF!</v>
      </c>
      <c r="N91" s="58" t="e">
        <f>IF(#REF!=1,#REF!)</f>
        <v>#REF!</v>
      </c>
      <c r="O91" s="58" t="e">
        <f>IF(#REF!=2,#REF!)</f>
        <v>#REF!</v>
      </c>
      <c r="P91" s="58" t="e">
        <f>IF(#REF!=1,#REF!)</f>
        <v>#REF!</v>
      </c>
      <c r="Q91" s="58" t="e">
        <f>IF(#REF!=2,#REF!)</f>
        <v>#REF!</v>
      </c>
      <c r="R91" s="59"/>
      <c r="S91" s="59" t="e">
        <f>IF(#REF!=1,R91)</f>
        <v>#REF!</v>
      </c>
      <c r="T91" s="59" t="e">
        <f>IF(#REF!=2,R91)</f>
        <v>#REF!</v>
      </c>
      <c r="U91" s="59" t="e">
        <f>IF(#REF!=1,#REF!)</f>
        <v>#REF!</v>
      </c>
      <c r="V91" s="59" t="e">
        <f>IF(#REF!=2,#REF!)</f>
        <v>#REF!</v>
      </c>
      <c r="W91" s="66" t="e">
        <f>IF(#REF!=1,#REF!)</f>
        <v>#REF!</v>
      </c>
      <c r="X91" s="66" t="e">
        <f>IF(#REF!=2,#REF!)</f>
        <v>#REF!</v>
      </c>
      <c r="Y91" s="59" t="e">
        <f>IF(#REF!=1,#REF!)</f>
        <v>#REF!</v>
      </c>
      <c r="Z91" s="59" t="e">
        <f>IF(#REF!=2,#REF!)</f>
        <v>#REF!</v>
      </c>
      <c r="AA91" s="59" t="e">
        <f>IF(#REF!=1,#REF!)</f>
        <v>#REF!</v>
      </c>
      <c r="AB91" s="59" t="e">
        <f>IF(#REF!=2,#REF!)</f>
        <v>#REF!</v>
      </c>
      <c r="AC91" s="59" t="e">
        <f>IF(#REF!=1,#REF!)</f>
        <v>#REF!</v>
      </c>
      <c r="AD91" s="59" t="e">
        <f>IF(#REF!=2,#REF!)</f>
        <v>#REF!</v>
      </c>
      <c r="AE91" s="59" t="e">
        <f>IF(#REF!=1,#REF!)</f>
        <v>#REF!</v>
      </c>
      <c r="AF91" s="59" t="e">
        <f>IF(#REF!=2,#REF!)</f>
        <v>#REF!</v>
      </c>
      <c r="AG91" s="77"/>
      <c r="AH91" s="80">
        <v>0.43649373881932019</v>
      </c>
      <c r="AI91" s="86">
        <v>1.05</v>
      </c>
      <c r="AJ91" s="84">
        <v>4.05</v>
      </c>
      <c r="AK91" s="59">
        <v>4</v>
      </c>
      <c r="AL91" s="94" t="s">
        <v>397</v>
      </c>
      <c r="AM91" s="94">
        <v>10891.718376890376</v>
      </c>
    </row>
    <row r="92" spans="1:39">
      <c r="A92" s="34" t="s">
        <v>173</v>
      </c>
      <c r="B92" s="34" t="e">
        <f>IF(#REF!=1,#REF!)</f>
        <v>#REF!</v>
      </c>
      <c r="C92" s="34" t="e">
        <f>IF(#REF!=2,#REF!)</f>
        <v>#REF!</v>
      </c>
      <c r="D92" s="34" t="e">
        <f>IF(#REF!=1,#REF!)</f>
        <v>#REF!</v>
      </c>
      <c r="E92" s="34" t="e">
        <f>IF(#REF!=2,#REF!)</f>
        <v>#REF!</v>
      </c>
      <c r="F92" s="55">
        <v>1918</v>
      </c>
      <c r="G92" s="39" t="e">
        <f>IF(#REF!=1,F92)</f>
        <v>#REF!</v>
      </c>
      <c r="H92" s="39" t="e">
        <f>IF(#REF!=2,F92)</f>
        <v>#REF!</v>
      </c>
      <c r="I92" s="39" t="e">
        <f>IF(#REF!=1,#REF!)</f>
        <v>#REF!</v>
      </c>
      <c r="J92" s="39" t="e">
        <f>IF(#REF!=2,#REF!)</f>
        <v>#REF!</v>
      </c>
      <c r="K92" s="40">
        <v>1918</v>
      </c>
      <c r="L92" s="39" t="e">
        <f>IF(#REF!=1,K92)</f>
        <v>#REF!</v>
      </c>
      <c r="M92" s="39" t="e">
        <f>IF(#REF!=2,K92)</f>
        <v>#REF!</v>
      </c>
      <c r="N92" s="58" t="e">
        <f>IF(#REF!=1,#REF!)</f>
        <v>#REF!</v>
      </c>
      <c r="O92" s="58" t="e">
        <f>IF(#REF!=2,#REF!)</f>
        <v>#REF!</v>
      </c>
      <c r="P92" s="58" t="e">
        <f>IF(#REF!=1,#REF!)</f>
        <v>#REF!</v>
      </c>
      <c r="Q92" s="58" t="e">
        <f>IF(#REF!=2,#REF!)</f>
        <v>#REF!</v>
      </c>
      <c r="R92" s="59">
        <v>0.71</v>
      </c>
      <c r="S92" s="59" t="e">
        <f>IF(#REF!=1,R92)</f>
        <v>#REF!</v>
      </c>
      <c r="T92" s="59" t="e">
        <f>IF(#REF!=2,R92)</f>
        <v>#REF!</v>
      </c>
      <c r="U92" s="67" t="e">
        <f>IF(#REF!=1,#REF!)</f>
        <v>#REF!</v>
      </c>
      <c r="V92" s="67" t="e">
        <f>IF(#REF!=2,#REF!)</f>
        <v>#REF!</v>
      </c>
      <c r="W92" s="66" t="e">
        <f>IF(#REF!=1,#REF!)</f>
        <v>#REF!</v>
      </c>
      <c r="X92" s="66" t="e">
        <f>IF(#REF!=2,#REF!)</f>
        <v>#REF!</v>
      </c>
      <c r="Y92" s="59" t="e">
        <f>IF(#REF!=1,#REF!)</f>
        <v>#REF!</v>
      </c>
      <c r="Z92" s="59" t="e">
        <f>IF(#REF!=2,#REF!)</f>
        <v>#REF!</v>
      </c>
      <c r="AA92" s="59" t="e">
        <f>IF(#REF!=1,#REF!)</f>
        <v>#REF!</v>
      </c>
      <c r="AB92" s="59" t="e">
        <f>IF(#REF!=2,#REF!)</f>
        <v>#REF!</v>
      </c>
      <c r="AC92" s="59" t="e">
        <f>IF(#REF!=1,#REF!)</f>
        <v>#REF!</v>
      </c>
      <c r="AD92" s="59" t="e">
        <f>IF(#REF!=2,#REF!)</f>
        <v>#REF!</v>
      </c>
      <c r="AE92" s="59" t="e">
        <f>IF(#REF!=1,#REF!)</f>
        <v>#REF!</v>
      </c>
      <c r="AF92" s="59" t="e">
        <f>IF(#REF!=2,#REF!)</f>
        <v>#REF!</v>
      </c>
      <c r="AG92" s="77">
        <v>45.96439169139466</v>
      </c>
      <c r="AH92" s="80"/>
      <c r="AI92" s="86">
        <v>1.07</v>
      </c>
      <c r="AJ92" s="84">
        <v>1.94</v>
      </c>
      <c r="AK92" s="59">
        <v>9.4</v>
      </c>
      <c r="AL92" s="94">
        <v>1.189068427304981</v>
      </c>
      <c r="AM92" s="94">
        <v>47099.292319406704</v>
      </c>
    </row>
    <row r="93" spans="1:39">
      <c r="A93" s="34" t="s">
        <v>370</v>
      </c>
      <c r="B93" s="34" t="e">
        <f>IF(#REF!=1,#REF!)</f>
        <v>#REF!</v>
      </c>
      <c r="C93" s="34" t="e">
        <f>IF(#REF!=2,#REF!)</f>
        <v>#REF!</v>
      </c>
      <c r="D93" s="34" t="e">
        <f>IF(#REF!=1,#REF!)</f>
        <v>#REF!</v>
      </c>
      <c r="E93" s="34" t="e">
        <f>IF(#REF!=2,#REF!)</f>
        <v>#REF!</v>
      </c>
      <c r="F93" s="55"/>
      <c r="G93" s="58" t="e">
        <f>IF(#REF!=1,F93)</f>
        <v>#REF!</v>
      </c>
      <c r="H93" s="58" t="e">
        <f>IF(#REF!=2,F93)</f>
        <v>#REF!</v>
      </c>
      <c r="I93" s="58" t="e">
        <f>IF(#REF!=1,#REF!)</f>
        <v>#REF!</v>
      </c>
      <c r="J93" s="58" t="e">
        <f>IF(#REF!=2,#REF!)</f>
        <v>#REF!</v>
      </c>
      <c r="K93" s="55"/>
      <c r="L93" s="58" t="e">
        <f>IF(#REF!=1,K93)</f>
        <v>#REF!</v>
      </c>
      <c r="M93" s="58" t="e">
        <f>IF(#REF!=2,K93)</f>
        <v>#REF!</v>
      </c>
      <c r="N93" s="58" t="e">
        <f>IF(#REF!=1,#REF!)</f>
        <v>#REF!</v>
      </c>
      <c r="O93" s="58" t="e">
        <f>IF(#REF!=2,#REF!)</f>
        <v>#REF!</v>
      </c>
      <c r="P93" s="58" t="e">
        <f>IF(#REF!=1,#REF!)</f>
        <v>#REF!</v>
      </c>
      <c r="Q93" s="58" t="e">
        <f>IF(#REF!=2,#REF!)</f>
        <v>#REF!</v>
      </c>
      <c r="R93" s="59"/>
      <c r="S93" s="59" t="e">
        <f>IF(#REF!=1,R93)</f>
        <v>#REF!</v>
      </c>
      <c r="T93" s="59" t="e">
        <f>IF(#REF!=2,R93)</f>
        <v>#REF!</v>
      </c>
      <c r="U93" s="59" t="e">
        <f>IF(#REF!=1,#REF!)</f>
        <v>#REF!</v>
      </c>
      <c r="V93" s="59" t="e">
        <f>IF(#REF!=2,#REF!)</f>
        <v>#REF!</v>
      </c>
      <c r="W93" s="66" t="e">
        <f>IF(#REF!=1,#REF!)</f>
        <v>#REF!</v>
      </c>
      <c r="X93" s="66" t="e">
        <f>IF(#REF!=2,#REF!)</f>
        <v>#REF!</v>
      </c>
      <c r="Y93" s="59" t="e">
        <f>IF(#REF!=1,#REF!)</f>
        <v>#REF!</v>
      </c>
      <c r="Z93" s="59" t="e">
        <f>IF(#REF!=2,#REF!)</f>
        <v>#REF!</v>
      </c>
      <c r="AA93" s="59" t="e">
        <f>IF(#REF!=1,#REF!)</f>
        <v>#REF!</v>
      </c>
      <c r="AB93" s="59" t="e">
        <f>IF(#REF!=2,#REF!)</f>
        <v>#REF!</v>
      </c>
      <c r="AC93" s="59" t="e">
        <f>IF(#REF!=1,#REF!)</f>
        <v>#REF!</v>
      </c>
      <c r="AD93" s="59" t="e">
        <f>IF(#REF!=2,#REF!)</f>
        <v>#REF!</v>
      </c>
      <c r="AE93" s="59" t="e">
        <f>IF(#REF!=1,#REF!)</f>
        <v>#REF!</v>
      </c>
      <c r="AF93" s="59" t="e">
        <f>IF(#REF!=2,#REF!)</f>
        <v>#REF!</v>
      </c>
      <c r="AG93" s="86"/>
      <c r="AH93" s="86"/>
      <c r="AI93" s="86"/>
      <c r="AJ93" s="86"/>
      <c r="AK93" s="59"/>
      <c r="AL93" s="94" t="s">
        <v>397</v>
      </c>
      <c r="AM93" s="94"/>
    </row>
    <row r="94" spans="1:39">
      <c r="A94" s="34" t="s">
        <v>174</v>
      </c>
      <c r="B94" s="34" t="e">
        <f>IF(#REF!=1,#REF!)</f>
        <v>#REF!</v>
      </c>
      <c r="C94" s="34" t="e">
        <f>IF(#REF!=2,#REF!)</f>
        <v>#REF!</v>
      </c>
      <c r="D94" s="34" t="e">
        <f>IF(#REF!=1,#REF!)</f>
        <v>#REF!</v>
      </c>
      <c r="E94" s="34" t="e">
        <f>IF(#REF!=2,#REF!)</f>
        <v>#REF!</v>
      </c>
      <c r="F94" s="55">
        <v>1949</v>
      </c>
      <c r="G94" s="39" t="e">
        <f>IF(#REF!=1,F94)</f>
        <v>#REF!</v>
      </c>
      <c r="H94" s="39" t="e">
        <f>IF(#REF!=2,F94)</f>
        <v>#REF!</v>
      </c>
      <c r="I94" s="39" t="e">
        <f>IF(#REF!=1,#REF!)</f>
        <v>#REF!</v>
      </c>
      <c r="J94" s="39" t="e">
        <f>IF(#REF!=2,#REF!)</f>
        <v>#REF!</v>
      </c>
      <c r="K94" s="40">
        <v>1948</v>
      </c>
      <c r="L94" s="39" t="e">
        <f>IF(#REF!=1,K94)</f>
        <v>#REF!</v>
      </c>
      <c r="M94" s="39" t="e">
        <f>IF(#REF!=2,K94)</f>
        <v>#REF!</v>
      </c>
      <c r="N94" s="58" t="e">
        <f>IF(#REF!=1,#REF!)</f>
        <v>#REF!</v>
      </c>
      <c r="O94" s="58" t="e">
        <f>IF(#REF!=2,#REF!)</f>
        <v>#REF!</v>
      </c>
      <c r="P94" s="58" t="e">
        <f>IF(#REF!=1,#REF!)</f>
        <v>#REF!</v>
      </c>
      <c r="Q94" s="58" t="e">
        <f>IF(#REF!=2,#REF!)</f>
        <v>#REF!</v>
      </c>
      <c r="R94" s="59">
        <v>0.61399999999999999</v>
      </c>
      <c r="S94" s="59" t="e">
        <f>IF(#REF!=1,R94)</f>
        <v>#REF!</v>
      </c>
      <c r="T94" s="59" t="e">
        <f>IF(#REF!=2,R94)</f>
        <v>#REF!</v>
      </c>
      <c r="U94" s="67" t="e">
        <f>IF(#REF!=1,#REF!)</f>
        <v>#REF!</v>
      </c>
      <c r="V94" s="67" t="e">
        <f>IF(#REF!=2,#REF!)</f>
        <v>#REF!</v>
      </c>
      <c r="W94" s="66" t="e">
        <f>IF(#REF!=1,#REF!)</f>
        <v>#REF!</v>
      </c>
      <c r="X94" s="66" t="e">
        <f>IF(#REF!=2,#REF!)</f>
        <v>#REF!</v>
      </c>
      <c r="Y94" s="59" t="e">
        <f>IF(#REF!=1,#REF!)</f>
        <v>#REF!</v>
      </c>
      <c r="Z94" s="59" t="e">
        <f>IF(#REF!=2,#REF!)</f>
        <v>#REF!</v>
      </c>
      <c r="AA94" s="59" t="e">
        <f>IF(#REF!=1,#REF!)</f>
        <v>#REF!</v>
      </c>
      <c r="AB94" s="59" t="e">
        <f>IF(#REF!=2,#REF!)</f>
        <v>#REF!</v>
      </c>
      <c r="AC94" s="59" t="e">
        <f>IF(#REF!=1,#REF!)</f>
        <v>#REF!</v>
      </c>
      <c r="AD94" s="59" t="e">
        <f>IF(#REF!=2,#REF!)</f>
        <v>#REF!</v>
      </c>
      <c r="AE94" s="59" t="e">
        <f>IF(#REF!=1,#REF!)</f>
        <v>#REF!</v>
      </c>
      <c r="AF94" s="59" t="e">
        <f>IF(#REF!=2,#REF!)</f>
        <v>#REF!</v>
      </c>
      <c r="AG94" s="77">
        <v>47.735537190082646</v>
      </c>
      <c r="AH94" s="80">
        <v>0.95947484365407987</v>
      </c>
      <c r="AI94" s="86">
        <v>1.05</v>
      </c>
      <c r="AJ94" s="84">
        <v>2.7</v>
      </c>
      <c r="AK94" s="59">
        <v>9.6</v>
      </c>
      <c r="AL94" s="94" t="s">
        <v>397</v>
      </c>
      <c r="AM94" s="94">
        <v>26378.562072623237</v>
      </c>
    </row>
    <row r="95" spans="1:39">
      <c r="A95" s="34" t="s">
        <v>175</v>
      </c>
      <c r="B95" s="34" t="e">
        <f>IF(#REF!=1,#REF!)</f>
        <v>#REF!</v>
      </c>
      <c r="C95" s="34" t="e">
        <f>IF(#REF!=2,#REF!)</f>
        <v>#REF!</v>
      </c>
      <c r="D95" s="34" t="e">
        <f>IF(#REF!=1,#REF!)</f>
        <v>#REF!</v>
      </c>
      <c r="E95" s="34" t="e">
        <f>IF(#REF!=2,#REF!)</f>
        <v>#REF!</v>
      </c>
      <c r="F95" s="55">
        <v>1946</v>
      </c>
      <c r="G95" s="58" t="e">
        <f>IF(#REF!=1,F95)</f>
        <v>#REF!</v>
      </c>
      <c r="H95" s="58" t="e">
        <f>IF(#REF!=2,F95)</f>
        <v>#REF!</v>
      </c>
      <c r="I95" s="58" t="e">
        <f>IF(#REF!=1,#REF!)</f>
        <v>#REF!</v>
      </c>
      <c r="J95" s="58" t="e">
        <f>IF(#REF!=2,#REF!)</f>
        <v>#REF!</v>
      </c>
      <c r="K95" s="40">
        <v>1945</v>
      </c>
      <c r="L95" s="58" t="e">
        <f>IF(#REF!=1,K95)</f>
        <v>#REF!</v>
      </c>
      <c r="M95" s="58" t="e">
        <f>IF(#REF!=2,K95)</f>
        <v>#REF!</v>
      </c>
      <c r="N95" s="58" t="e">
        <f>IF(#REF!=1,#REF!)</f>
        <v>#REF!</v>
      </c>
      <c r="O95" s="58" t="e">
        <f>IF(#REF!=2,#REF!)</f>
        <v>#REF!</v>
      </c>
      <c r="P95" s="58" t="e">
        <f>IF(#REF!=1,#REF!)</f>
        <v>#REF!</v>
      </c>
      <c r="Q95" s="58" t="e">
        <f>IF(#REF!=2,#REF!)</f>
        <v>#REF!</v>
      </c>
      <c r="R95" s="59">
        <v>0.58299999999999996</v>
      </c>
      <c r="S95" s="59" t="e">
        <f>IF(#REF!=1,R95)</f>
        <v>#REF!</v>
      </c>
      <c r="T95" s="59" t="e">
        <f>IF(#REF!=2,R95)</f>
        <v>#REF!</v>
      </c>
      <c r="U95" s="59" t="e">
        <f>IF(#REF!=1,#REF!)</f>
        <v>#REF!</v>
      </c>
      <c r="V95" s="59" t="e">
        <f>IF(#REF!=2,#REF!)</f>
        <v>#REF!</v>
      </c>
      <c r="W95" s="66" t="e">
        <f>IF(#REF!=1,#REF!)</f>
        <v>#REF!</v>
      </c>
      <c r="X95" s="66" t="e">
        <f>IF(#REF!=2,#REF!)</f>
        <v>#REF!</v>
      </c>
      <c r="Y95" s="59" t="e">
        <f>IF(#REF!=1,#REF!)</f>
        <v>#REF!</v>
      </c>
      <c r="Z95" s="59" t="e">
        <f>IF(#REF!=2,#REF!)</f>
        <v>#REF!</v>
      </c>
      <c r="AA95" s="59" t="e">
        <f>IF(#REF!=1,#REF!)</f>
        <v>#REF!</v>
      </c>
      <c r="AB95" s="59" t="e">
        <f>IF(#REF!=2,#REF!)</f>
        <v>#REF!</v>
      </c>
      <c r="AC95" s="59" t="e">
        <f>IF(#REF!=1,#REF!)</f>
        <v>#REF!</v>
      </c>
      <c r="AD95" s="59" t="e">
        <f>IF(#REF!=2,#REF!)</f>
        <v>#REF!</v>
      </c>
      <c r="AE95" s="59" t="e">
        <f>IF(#REF!=1,#REF!)</f>
        <v>#REF!</v>
      </c>
      <c r="AF95" s="59" t="e">
        <f>IF(#REF!=2,#REF!)</f>
        <v>#REF!</v>
      </c>
      <c r="AG95" s="77">
        <v>40.553396757336188</v>
      </c>
      <c r="AH95" s="80">
        <v>0.99241913367824708</v>
      </c>
      <c r="AI95" s="86">
        <v>1.07</v>
      </c>
      <c r="AJ95" s="84">
        <v>1.26</v>
      </c>
      <c r="AK95" s="59">
        <v>7.2</v>
      </c>
      <c r="AL95" s="94">
        <v>2.2484872374658971</v>
      </c>
      <c r="AM95" s="94">
        <v>37129.790965175671</v>
      </c>
    </row>
    <row r="96" spans="1:39">
      <c r="A96" s="34" t="s">
        <v>176</v>
      </c>
      <c r="B96" s="34" t="e">
        <f>IF(#REF!=1,#REF!)</f>
        <v>#REF!</v>
      </c>
      <c r="D96" s="34" t="e">
        <f>IF(#REF!=1,#REF!)</f>
        <v>#REF!</v>
      </c>
      <c r="E96" s="34" t="e">
        <f>IF(#REF!=2,#REF!)</f>
        <v>#REF!</v>
      </c>
      <c r="F96" s="55">
        <v>1944</v>
      </c>
      <c r="G96" s="39" t="e">
        <f>IF(#REF!=1,F96)</f>
        <v>#REF!</v>
      </c>
      <c r="H96" s="39" t="e">
        <f>IF(#REF!=2,F96)</f>
        <v>#REF!</v>
      </c>
      <c r="I96" s="39" t="e">
        <f>IF(#REF!=1,#REF!)</f>
        <v>#REF!</v>
      </c>
      <c r="J96" s="39" t="e">
        <f>IF(#REF!=2,#REF!)</f>
        <v>#REF!</v>
      </c>
      <c r="K96" s="40">
        <v>1944</v>
      </c>
      <c r="L96" s="39" t="e">
        <f>IF(#REF!=1,K96)</f>
        <v>#REF!</v>
      </c>
      <c r="M96" s="39" t="e">
        <f>IF(#REF!=2,K96)</f>
        <v>#REF!</v>
      </c>
      <c r="N96" s="58" t="e">
        <f>IF(#REF!=1,#REF!)</f>
        <v>#REF!</v>
      </c>
      <c r="O96" s="58" t="e">
        <f>IF(#REF!=2,#REF!)</f>
        <v>#REF!</v>
      </c>
      <c r="P96" s="58" t="e">
        <f>IF(#REF!=1,#REF!)</f>
        <v>#REF!</v>
      </c>
      <c r="Q96" s="58" t="e">
        <f>IF(#REF!=2,#REF!)</f>
        <v>#REF!</v>
      </c>
      <c r="R96" s="59"/>
      <c r="S96" s="59" t="e">
        <f>IF(#REF!=1,R96)</f>
        <v>#REF!</v>
      </c>
      <c r="T96" s="59"/>
      <c r="U96" s="67" t="e">
        <f>IF(#REF!=1,#REF!)</f>
        <v>#REF!</v>
      </c>
      <c r="V96" s="67" t="e">
        <f>IF(#REF!=2,#REF!)</f>
        <v>#REF!</v>
      </c>
      <c r="W96" s="66" t="e">
        <f>IF(#REF!=1,#REF!)</f>
        <v>#REF!</v>
      </c>
      <c r="X96" s="66" t="e">
        <f>IF(#REF!=2,#REF!)</f>
        <v>#REF!</v>
      </c>
      <c r="Y96" s="59" t="e">
        <f>IF(#REF!=1,#REF!)</f>
        <v>#REF!</v>
      </c>
      <c r="Z96" s="59" t="e">
        <f>IF(#REF!=2,#REF!)</f>
        <v>#REF!</v>
      </c>
      <c r="AA96" s="59" t="e">
        <f>IF(#REF!=1,#REF!)</f>
        <v>#REF!</v>
      </c>
      <c r="AB96" s="59" t="e">
        <f>IF(#REF!=2,#REF!)</f>
        <v>#REF!</v>
      </c>
      <c r="AC96" s="59" t="e">
        <f>IF(#REF!=1,#REF!)</f>
        <v>#REF!</v>
      </c>
      <c r="AD96" s="59" t="e">
        <f>IF(#REF!=2,#REF!)</f>
        <v>#REF!</v>
      </c>
      <c r="AE96" s="59" t="e">
        <f>IF(#REF!=1,#REF!)</f>
        <v>#REF!</v>
      </c>
      <c r="AF96" s="59"/>
      <c r="AG96" s="77">
        <v>46.24640804597702</v>
      </c>
      <c r="AH96" s="80">
        <v>1.0908965167216671</v>
      </c>
      <c r="AI96" s="86">
        <v>1.05</v>
      </c>
      <c r="AJ96" s="84">
        <v>2.2999999999999998</v>
      </c>
      <c r="AK96" s="59">
        <v>5.3</v>
      </c>
      <c r="AL96" s="94">
        <v>5.937282366673533</v>
      </c>
      <c r="AM96" s="94">
        <v>8728.0038540689748</v>
      </c>
    </row>
    <row r="97" spans="1:39">
      <c r="A97" s="34" t="s">
        <v>178</v>
      </c>
      <c r="B97" s="34" t="e">
        <f>IF(#REF!=1,#REF!)</f>
        <v>#REF!</v>
      </c>
      <c r="C97" s="34" t="e">
        <f>IF(#REF!=2,#REF!)</f>
        <v>#REF!</v>
      </c>
      <c r="D97" s="34" t="e">
        <f>IF(#REF!=1,#REF!)</f>
        <v>#REF!</v>
      </c>
      <c r="E97" s="34" t="e">
        <f>IF(#REF!=2,#REF!)</f>
        <v>#REF!</v>
      </c>
      <c r="F97" s="55">
        <v>1946</v>
      </c>
      <c r="G97" s="58" t="e">
        <f>IF(#REF!=1,F97)</f>
        <v>#REF!</v>
      </c>
      <c r="H97" s="58" t="e">
        <f>IF(#REF!=2,F97)</f>
        <v>#REF!</v>
      </c>
      <c r="I97" s="58" t="e">
        <f>IF(#REF!=1,#REF!)</f>
        <v>#REF!</v>
      </c>
      <c r="J97" s="58" t="e">
        <f>IF(#REF!=2,#REF!)</f>
        <v>#REF!</v>
      </c>
      <c r="K97" s="55">
        <v>1945</v>
      </c>
      <c r="L97" s="58" t="e">
        <f>IF(#REF!=1,K97)</f>
        <v>#REF!</v>
      </c>
      <c r="M97" s="58" t="e">
        <f>IF(#REF!=2,K97)</f>
        <v>#REF!</v>
      </c>
      <c r="N97" s="58" t="e">
        <f>IF(#REF!=1,#REF!)</f>
        <v>#REF!</v>
      </c>
      <c r="O97" s="58" t="e">
        <f>IF(#REF!=2,#REF!)</f>
        <v>#REF!</v>
      </c>
      <c r="P97" s="58" t="e">
        <f>IF(#REF!=1,#REF!)</f>
        <v>#REF!</v>
      </c>
      <c r="Q97" s="58" t="e">
        <f>IF(#REF!=2,#REF!)</f>
        <v>#REF!</v>
      </c>
      <c r="R97" s="59">
        <v>0.53100000000000003</v>
      </c>
      <c r="S97" s="59" t="e">
        <f>IF(#REF!=1,R97)</f>
        <v>#REF!</v>
      </c>
      <c r="T97" s="59" t="e">
        <f>IF(#REF!=2,R97)</f>
        <v>#REF!</v>
      </c>
      <c r="U97" s="59" t="e">
        <f>IF(#REF!=1,#REF!)</f>
        <v>#REF!</v>
      </c>
      <c r="V97" s="59" t="e">
        <f>IF(#REF!=2,#REF!)</f>
        <v>#REF!</v>
      </c>
      <c r="W97" s="66" t="e">
        <f>IF(#REF!=1,#REF!)</f>
        <v>#REF!</v>
      </c>
      <c r="X97" s="66" t="e">
        <f>IF(#REF!=2,#REF!)</f>
        <v>#REF!</v>
      </c>
      <c r="Y97" s="59" t="e">
        <f>IF(#REF!=1,#REF!)</f>
        <v>#REF!</v>
      </c>
      <c r="Z97" s="59" t="e">
        <f>IF(#REF!=2,#REF!)</f>
        <v>#REF!</v>
      </c>
      <c r="AA97" s="59" t="e">
        <f>IF(#REF!=1,#REF!)</f>
        <v>#REF!</v>
      </c>
      <c r="AB97" s="59" t="e">
        <f>IF(#REF!=2,#REF!)</f>
        <v>#REF!</v>
      </c>
      <c r="AC97" s="59" t="e">
        <f>IF(#REF!=1,#REF!)</f>
        <v>#REF!</v>
      </c>
      <c r="AD97" s="59" t="e">
        <f>IF(#REF!=2,#REF!)</f>
        <v>#REF!</v>
      </c>
      <c r="AE97" s="59" t="e">
        <f>IF(#REF!=1,#REF!)</f>
        <v>#REF!</v>
      </c>
      <c r="AF97" s="59" t="e">
        <f>IF(#REF!=2,#REF!)</f>
        <v>#REF!</v>
      </c>
      <c r="AG97" s="77">
        <v>39.955190440627334</v>
      </c>
      <c r="AH97" s="80"/>
      <c r="AI97" s="86">
        <v>1.05</v>
      </c>
      <c r="AJ97" s="84">
        <v>1.32</v>
      </c>
      <c r="AK97" s="59">
        <v>9.5</v>
      </c>
      <c r="AL97" s="94">
        <v>1.2200573862642117</v>
      </c>
      <c r="AM97" s="94">
        <v>33915.551271467586</v>
      </c>
    </row>
    <row r="98" spans="1:39">
      <c r="A98" s="34" t="s">
        <v>179</v>
      </c>
      <c r="B98" s="34" t="e">
        <f>IF(#REF!=1,#REF!)</f>
        <v>#REF!</v>
      </c>
      <c r="C98" s="34" t="e">
        <f>IF(#REF!=2,#REF!)</f>
        <v>#REF!</v>
      </c>
      <c r="D98" s="34" t="e">
        <f>IF(#REF!=1,#REF!)</f>
        <v>#REF!</v>
      </c>
      <c r="E98" s="34" t="e">
        <f>IF(#REF!=2,#REF!)</f>
        <v>#REF!</v>
      </c>
      <c r="F98" s="55">
        <v>1989</v>
      </c>
      <c r="G98" s="39" t="e">
        <f>IF(#REF!=1,F98)</f>
        <v>#REF!</v>
      </c>
      <c r="H98" s="39" t="e">
        <f>IF(#REF!=2,F98)</f>
        <v>#REF!</v>
      </c>
      <c r="I98" s="39" t="e">
        <f>IF(#REF!=1,#REF!)</f>
        <v>#REF!</v>
      </c>
      <c r="J98" s="39" t="e">
        <f>IF(#REF!=2,#REF!)</f>
        <v>#REF!</v>
      </c>
      <c r="K98" s="40">
        <v>1974</v>
      </c>
      <c r="L98" s="39" t="e">
        <f>IF(#REF!=1,K98)</f>
        <v>#REF!</v>
      </c>
      <c r="M98" s="39" t="e">
        <f>IF(#REF!=2,K98)</f>
        <v>#REF!</v>
      </c>
      <c r="N98" s="58" t="e">
        <f>IF(#REF!=1,#REF!)</f>
        <v>#REF!</v>
      </c>
      <c r="O98" s="58" t="e">
        <f>IF(#REF!=2,#REF!)</f>
        <v>#REF!</v>
      </c>
      <c r="P98" s="58" t="e">
        <f>IF(#REF!=1,#REF!)</f>
        <v>#REF!</v>
      </c>
      <c r="Q98" s="58" t="e">
        <f>IF(#REF!=2,#REF!)</f>
        <v>#REF!</v>
      </c>
      <c r="R98" s="59"/>
      <c r="S98" s="59" t="e">
        <f>IF(#REF!=1,R98)</f>
        <v>#REF!</v>
      </c>
      <c r="T98" s="59" t="e">
        <f>IF(#REF!=2,R98)</f>
        <v>#REF!</v>
      </c>
      <c r="U98" s="67" t="e">
        <f>IF(#REF!=1,#REF!)</f>
        <v>#REF!</v>
      </c>
      <c r="V98" s="67" t="e">
        <f>IF(#REF!=2,#REF!)</f>
        <v>#REF!</v>
      </c>
      <c r="W98" s="66" t="e">
        <f>IF(#REF!=1,#REF!)</f>
        <v>#REF!</v>
      </c>
      <c r="X98" s="66" t="e">
        <f>IF(#REF!=2,#REF!)</f>
        <v>#REF!</v>
      </c>
      <c r="Y98" s="59" t="e">
        <f>IF(#REF!=1,#REF!)</f>
        <v>#REF!</v>
      </c>
      <c r="Z98" s="59" t="e">
        <f>IF(#REF!=2,#REF!)</f>
        <v>#REF!</v>
      </c>
      <c r="AA98" s="59" t="e">
        <f>IF(#REF!=1,#REF!)</f>
        <v>#REF!</v>
      </c>
      <c r="AB98" s="59" t="e">
        <f>IF(#REF!=2,#REF!)</f>
        <v>#REF!</v>
      </c>
      <c r="AC98" s="59" t="e">
        <f>IF(#REF!=1,#REF!)</f>
        <v>#REF!</v>
      </c>
      <c r="AD98" s="59" t="e">
        <f>IF(#REF!=2,#REF!)</f>
        <v>#REF!</v>
      </c>
      <c r="AE98" s="59" t="e">
        <f>IF(#REF!=1,#REF!)</f>
        <v>#REF!</v>
      </c>
      <c r="AF98" s="59" t="e">
        <f>IF(#REF!=2,#REF!)</f>
        <v>#REF!</v>
      </c>
      <c r="AG98" s="77">
        <v>20.7</v>
      </c>
      <c r="AH98" s="80">
        <v>0.89535964304262827</v>
      </c>
      <c r="AI98" s="86">
        <v>1.06</v>
      </c>
      <c r="AJ98" s="84">
        <v>3.5</v>
      </c>
      <c r="AK98" s="59">
        <v>6.9</v>
      </c>
      <c r="AL98" s="94">
        <v>3.0915948376264919</v>
      </c>
      <c r="AM98" s="94">
        <v>9292.5645757165385</v>
      </c>
    </row>
    <row r="99" spans="1:39">
      <c r="A99" s="34" t="s">
        <v>181</v>
      </c>
      <c r="B99" s="34" t="e">
        <f>IF(#REF!=1,#REF!)</f>
        <v>#REF!</v>
      </c>
      <c r="C99" s="34" t="e">
        <f>IF(#REF!=2,#REF!)</f>
        <v>#REF!</v>
      </c>
      <c r="D99" s="34" t="e">
        <f>IF(#REF!=1,#REF!)</f>
        <v>#REF!</v>
      </c>
      <c r="E99" s="34" t="e">
        <f>IF(#REF!=2,#REF!)</f>
        <v>#REF!</v>
      </c>
      <c r="F99" s="55">
        <v>1990</v>
      </c>
      <c r="G99" s="58" t="e">
        <f>IF(#REF!=1,F99)</f>
        <v>#REF!</v>
      </c>
      <c r="H99" s="58" t="e">
        <f>IF(#REF!=2,F99)</f>
        <v>#REF!</v>
      </c>
      <c r="I99" s="58" t="e">
        <f>IF(#REF!=1,#REF!)</f>
        <v>#REF!</v>
      </c>
      <c r="J99" s="58" t="e">
        <f>IF(#REF!=2,#REF!)</f>
        <v>#REF!</v>
      </c>
      <c r="K99" s="55">
        <v>1924</v>
      </c>
      <c r="L99" s="58" t="e">
        <f>IF(#REF!=1,K99)</f>
        <v>#REF!</v>
      </c>
      <c r="M99" s="58" t="e">
        <f>IF(#REF!=2,K99)</f>
        <v>#REF!</v>
      </c>
      <c r="N99" s="58" t="e">
        <f>IF(#REF!=1,#REF!)</f>
        <v>#REF!</v>
      </c>
      <c r="O99" s="58" t="e">
        <f>IF(#REF!=2,#REF!)</f>
        <v>#REF!</v>
      </c>
      <c r="P99" s="58" t="e">
        <f>IF(#REF!=1,#REF!)</f>
        <v>#REF!</v>
      </c>
      <c r="Q99" s="58" t="e">
        <f>IF(#REF!=2,#REF!)</f>
        <v>#REF!</v>
      </c>
      <c r="R99" s="59"/>
      <c r="S99" s="59" t="e">
        <f>IF(#REF!=1,R99)</f>
        <v>#REF!</v>
      </c>
      <c r="T99" s="59" t="e">
        <f>IF(#REF!=2,R99)</f>
        <v>#REF!</v>
      </c>
      <c r="U99" s="59" t="e">
        <f>IF(#REF!=1,#REF!)</f>
        <v>#REF!</v>
      </c>
      <c r="V99" s="59" t="e">
        <f>IF(#REF!=2,#REF!)</f>
        <v>#REF!</v>
      </c>
      <c r="W99" s="66" t="e">
        <f>IF(#REF!=1,#REF!)</f>
        <v>#REF!</v>
      </c>
      <c r="X99" s="66" t="e">
        <f>IF(#REF!=2,#REF!)</f>
        <v>#REF!</v>
      </c>
      <c r="Y99" s="59" t="e">
        <f>IF(#REF!=1,#REF!)</f>
        <v>#REF!</v>
      </c>
      <c r="Z99" s="59" t="e">
        <f>IF(#REF!=2,#REF!)</f>
        <v>#REF!</v>
      </c>
      <c r="AA99" s="59" t="e">
        <f>IF(#REF!=1,#REF!)</f>
        <v>#REF!</v>
      </c>
      <c r="AB99" s="59" t="e">
        <f>IF(#REF!=2,#REF!)</f>
        <v>#REF!</v>
      </c>
      <c r="AC99" s="59" t="e">
        <f>IF(#REF!=1,#REF!)</f>
        <v>#REF!</v>
      </c>
      <c r="AD99" s="59" t="e">
        <f>IF(#REF!=2,#REF!)</f>
        <v>#REF!</v>
      </c>
      <c r="AE99" s="59" t="e">
        <f>IF(#REF!=1,#REF!)</f>
        <v>#REF!</v>
      </c>
      <c r="AF99" s="59" t="e">
        <f>IF(#REF!=2,#REF!)</f>
        <v>#REF!</v>
      </c>
      <c r="AG99" s="77">
        <v>46.355987055016179</v>
      </c>
      <c r="AH99" s="80">
        <v>0.99030289975633279</v>
      </c>
      <c r="AI99" s="86">
        <v>1.06</v>
      </c>
      <c r="AJ99" s="84">
        <v>1.8</v>
      </c>
      <c r="AK99" s="59"/>
      <c r="AL99" s="94">
        <v>6.7878984159980158</v>
      </c>
      <c r="AM99" s="94">
        <v>15619.203208920664</v>
      </c>
    </row>
    <row r="100" spans="1:39">
      <c r="A100" s="34" t="s">
        <v>183</v>
      </c>
      <c r="B100" s="34" t="e">
        <f>IF(#REF!=1,#REF!)</f>
        <v>#REF!</v>
      </c>
      <c r="C100" s="34" t="e">
        <f>IF(#REF!=2,#REF!)</f>
        <v>#REF!</v>
      </c>
      <c r="D100" s="34" t="e">
        <f>IF(#REF!=1,#REF!)</f>
        <v>#REF!</v>
      </c>
      <c r="E100" s="34" t="e">
        <f>IF(#REF!=2,#REF!)</f>
        <v>#REF!</v>
      </c>
      <c r="F100" s="55">
        <v>1969</v>
      </c>
      <c r="G100" s="39" t="e">
        <f>IF(#REF!=1,F100)</f>
        <v>#REF!</v>
      </c>
      <c r="H100" s="39" t="e">
        <f>IF(#REF!=2,F100)</f>
        <v>#REF!</v>
      </c>
      <c r="I100" s="39" t="e">
        <f>IF(#REF!=1,#REF!)</f>
        <v>#REF!</v>
      </c>
      <c r="J100" s="39" t="e">
        <f>IF(#REF!=2,#REF!)</f>
        <v>#REF!</v>
      </c>
      <c r="K100" s="40">
        <v>1919</v>
      </c>
      <c r="L100" s="39" t="e">
        <f>IF(#REF!=1,K100)</f>
        <v>#REF!</v>
      </c>
      <c r="M100" s="39" t="e">
        <f>IF(#REF!=2,K100)</f>
        <v>#REF!</v>
      </c>
      <c r="N100" s="58" t="e">
        <f>IF(#REF!=1,#REF!)</f>
        <v>#REF!</v>
      </c>
      <c r="O100" s="58" t="e">
        <f>IF(#REF!=2,#REF!)</f>
        <v>#REF!</v>
      </c>
      <c r="P100" s="58" t="e">
        <f>IF(#REF!=1,#REF!)</f>
        <v>#REF!</v>
      </c>
      <c r="Q100" s="58" t="e">
        <f>IF(#REF!=2,#REF!)</f>
        <v>#REF!</v>
      </c>
      <c r="R100" s="59"/>
      <c r="S100" s="59"/>
      <c r="T100" s="59" t="e">
        <f>IF(#REF!=2,R100)</f>
        <v>#REF!</v>
      </c>
      <c r="U100" s="67" t="e">
        <f>IF(#REF!=1,#REF!)</f>
        <v>#REF!</v>
      </c>
      <c r="V100" s="67" t="e">
        <f>IF(#REF!=2,#REF!)</f>
        <v>#REF!</v>
      </c>
      <c r="W100" s="66" t="e">
        <f>IF(#REF!=1,#REF!)</f>
        <v>#REF!</v>
      </c>
      <c r="X100" s="66" t="e">
        <f>IF(#REF!=2,#REF!)</f>
        <v>#REF!</v>
      </c>
      <c r="Y100" s="59" t="e">
        <f>IF(#REF!=1,#REF!)</f>
        <v>#REF!</v>
      </c>
      <c r="Z100" s="59" t="e">
        <f>IF(#REF!=2,#REF!)</f>
        <v>#REF!</v>
      </c>
      <c r="AA100" s="59" t="e">
        <f>IF(#REF!=1,#REF!)</f>
        <v>#REF!</v>
      </c>
      <c r="AB100" s="59" t="e">
        <f>IF(#REF!=2,#REF!)</f>
        <v>#REF!</v>
      </c>
      <c r="AC100" s="59"/>
      <c r="AD100" s="59" t="e">
        <f>IF(#REF!=2,#REF!)</f>
        <v>#REF!</v>
      </c>
      <c r="AE100" s="59" t="e">
        <f>IF(#REF!=1,#REF!)</f>
        <v>#REF!</v>
      </c>
      <c r="AF100" s="59" t="e">
        <f>IF(#REF!=2,#REF!)</f>
        <v>#REF!</v>
      </c>
      <c r="AG100" s="77">
        <v>29.638453500522466</v>
      </c>
      <c r="AH100" s="80">
        <v>0.86942141212369251</v>
      </c>
      <c r="AI100" s="86">
        <v>1.02</v>
      </c>
      <c r="AJ100" s="84">
        <v>4.8499999999999996</v>
      </c>
      <c r="AK100" s="59">
        <v>4.2</v>
      </c>
      <c r="AL100" s="94">
        <v>27.198682867126216</v>
      </c>
      <c r="AM100" s="94">
        <v>2267.9435363485222</v>
      </c>
    </row>
    <row r="101" spans="1:39">
      <c r="A101" s="34" t="s">
        <v>185</v>
      </c>
      <c r="B101" s="34" t="e">
        <f>IF(#REF!=1,#REF!)</f>
        <v>#REF!</v>
      </c>
      <c r="D101" s="34" t="e">
        <f>IF(#REF!=1,#REF!)</f>
        <v>#REF!</v>
      </c>
      <c r="F101" s="55"/>
      <c r="G101" s="58" t="e">
        <f>IF(#REF!=1,F101)</f>
        <v>#REF!</v>
      </c>
      <c r="H101" s="58"/>
      <c r="I101" s="58" t="e">
        <f>IF(#REF!=1,#REF!)</f>
        <v>#REF!</v>
      </c>
      <c r="J101" s="58"/>
      <c r="K101" s="55"/>
      <c r="L101" s="58" t="e">
        <f>IF(#REF!=1,K101)</f>
        <v>#REF!</v>
      </c>
      <c r="M101" s="58"/>
      <c r="N101" s="58" t="e">
        <f>IF(#REF!=1,#REF!)</f>
        <v>#REF!</v>
      </c>
      <c r="O101" s="58"/>
      <c r="P101" s="58" t="e">
        <f>IF(#REF!=1,#REF!)</f>
        <v>#REF!</v>
      </c>
      <c r="Q101" s="58"/>
      <c r="R101" s="59"/>
      <c r="S101" s="59" t="e">
        <f>IF(#REF!=1,R101)</f>
        <v>#REF!</v>
      </c>
      <c r="T101" s="59"/>
      <c r="U101" s="59" t="e">
        <f>IF(#REF!=1,#REF!)</f>
        <v>#REF!</v>
      </c>
      <c r="V101" s="59"/>
      <c r="W101" s="66" t="e">
        <f>IF(#REF!=1,#REF!)</f>
        <v>#REF!</v>
      </c>
      <c r="X101" s="66" t="e">
        <f>IF(#REF!=2,#REF!)</f>
        <v>#REF!</v>
      </c>
      <c r="Y101" s="59" t="e">
        <f>IF(#REF!=1,#REF!)</f>
        <v>#REF!</v>
      </c>
      <c r="Z101" s="59"/>
      <c r="AA101" s="59" t="e">
        <f>IF(#REF!=1,#REF!)</f>
        <v>#REF!</v>
      </c>
      <c r="AB101" s="59" t="e">
        <f>IF(#REF!=2,#REF!)</f>
        <v>#REF!</v>
      </c>
      <c r="AC101" s="59" t="e">
        <f>IF(#REF!=1,#REF!)</f>
        <v>#REF!</v>
      </c>
      <c r="AD101" s="59"/>
      <c r="AE101" s="59" t="e">
        <f>IF(#REF!=1,#REF!)</f>
        <v>#REF!</v>
      </c>
      <c r="AF101" s="59"/>
      <c r="AG101" s="86"/>
      <c r="AH101" s="86"/>
      <c r="AI101" s="86"/>
      <c r="AJ101" s="86"/>
      <c r="AK101" s="59"/>
      <c r="AL101" s="94">
        <v>23.703122535877622</v>
      </c>
      <c r="AM101" s="94">
        <v>1755.7747563123439</v>
      </c>
    </row>
    <row r="102" spans="1:39">
      <c r="A102" s="34" t="s">
        <v>371</v>
      </c>
      <c r="B102" s="34" t="e">
        <f>IF(#REF!=1,#REF!)</f>
        <v>#REF!</v>
      </c>
      <c r="C102" s="34" t="e">
        <f>IF(#REF!=2,#REF!)</f>
        <v>#REF!</v>
      </c>
      <c r="D102" s="34" t="e">
        <f>IF(#REF!=1,#REF!)</f>
        <v>#REF!</v>
      </c>
      <c r="E102" s="34" t="e">
        <f>IF(#REF!=2,#REF!)</f>
        <v>#REF!</v>
      </c>
      <c r="F102" s="55"/>
      <c r="G102" s="39" t="e">
        <f>IF(#REF!=1,F102)</f>
        <v>#REF!</v>
      </c>
      <c r="H102" s="39" t="e">
        <f>IF(#REF!=2,F102)</f>
        <v>#REF!</v>
      </c>
      <c r="I102" s="39" t="e">
        <f>IF(#REF!=1,#REF!)</f>
        <v>#REF!</v>
      </c>
      <c r="J102" s="39" t="e">
        <f>IF(#REF!=2,#REF!)</f>
        <v>#REF!</v>
      </c>
      <c r="K102" s="40"/>
      <c r="L102" s="39" t="e">
        <f>IF(#REF!=1,K102)</f>
        <v>#REF!</v>
      </c>
      <c r="M102" s="39" t="e">
        <f>IF(#REF!=2,K102)</f>
        <v>#REF!</v>
      </c>
      <c r="N102" s="58" t="e">
        <f>IF(#REF!=1,#REF!)</f>
        <v>#REF!</v>
      </c>
      <c r="O102" s="58" t="e">
        <f>IF(#REF!=2,#REF!)</f>
        <v>#REF!</v>
      </c>
      <c r="P102" s="58" t="e">
        <f>IF(#REF!=1,#REF!)</f>
        <v>#REF!</v>
      </c>
      <c r="Q102" s="58" t="e">
        <f>IF(#REF!=2,#REF!)</f>
        <v>#REF!</v>
      </c>
      <c r="R102" s="59"/>
      <c r="S102" s="59" t="e">
        <f>IF(#REF!=1,R102)</f>
        <v>#REF!</v>
      </c>
      <c r="T102" s="59" t="e">
        <f>IF(#REF!=2,R102)</f>
        <v>#REF!</v>
      </c>
      <c r="U102" s="67" t="e">
        <f>IF(#REF!=1,#REF!)</f>
        <v>#REF!</v>
      </c>
      <c r="V102" s="67" t="e">
        <f>IF(#REF!=2,#REF!)</f>
        <v>#REF!</v>
      </c>
      <c r="W102" s="66" t="e">
        <f>IF(#REF!=1,#REF!)</f>
        <v>#REF!</v>
      </c>
      <c r="X102" s="66" t="e">
        <f>IF(#REF!=2,#REF!)</f>
        <v>#REF!</v>
      </c>
      <c r="Y102" s="59" t="e">
        <f>IF(#REF!=1,#REF!)</f>
        <v>#REF!</v>
      </c>
      <c r="Z102" s="59" t="e">
        <f>IF(#REF!=2,#REF!)</f>
        <v>#REF!</v>
      </c>
      <c r="AA102" s="59" t="e">
        <f>IF(#REF!=1,#REF!)</f>
        <v>#REF!</v>
      </c>
      <c r="AB102" s="59" t="e">
        <f>IF(#REF!=2,#REF!)</f>
        <v>#REF!</v>
      </c>
      <c r="AC102" s="59" t="e">
        <f>IF(#REF!=1,#REF!)</f>
        <v>#REF!</v>
      </c>
      <c r="AD102" s="59" t="e">
        <f>IF(#REF!=2,#REF!)</f>
        <v>#REF!</v>
      </c>
      <c r="AE102" s="59" t="e">
        <f>IF(#REF!=1,#REF!)</f>
        <v>#REF!</v>
      </c>
      <c r="AF102" s="59" t="e">
        <f>IF(#REF!=2,#REF!)</f>
        <v>#REF!</v>
      </c>
      <c r="AG102" s="77"/>
      <c r="AH102" s="80">
        <v>1</v>
      </c>
      <c r="AI102" s="86">
        <v>1.05</v>
      </c>
      <c r="AJ102" s="84">
        <v>2.1</v>
      </c>
      <c r="AK102" s="59"/>
      <c r="AL102" s="94" t="s">
        <v>397</v>
      </c>
      <c r="AM102" s="94"/>
    </row>
    <row r="103" spans="1:39">
      <c r="A103" s="34" t="s">
        <v>186</v>
      </c>
      <c r="B103" s="34" t="e">
        <f>IF(#REF!=1,#REF!)</f>
        <v>#REF!</v>
      </c>
      <c r="C103" s="34" t="e">
        <f>IF(#REF!=2,#REF!)</f>
        <v>#REF!</v>
      </c>
      <c r="D103" s="34" t="e">
        <f>IF(#REF!=1,#REF!)</f>
        <v>#REF!</v>
      </c>
      <c r="E103" s="34" t="e">
        <f>IF(#REF!=2,#REF!)</f>
        <v>#REF!</v>
      </c>
      <c r="F103" s="55">
        <v>1948</v>
      </c>
      <c r="G103" s="58" t="e">
        <f>IF(#REF!=1,F103)</f>
        <v>#REF!</v>
      </c>
      <c r="H103" s="58" t="e">
        <f>IF(#REF!=2,F103)</f>
        <v>#REF!</v>
      </c>
      <c r="I103" s="58" t="e">
        <f>IF(#REF!=1,#REF!)</f>
        <v>#REF!</v>
      </c>
      <c r="J103" s="58" t="e">
        <f>IF(#REF!=2,#REF!)</f>
        <v>#REF!</v>
      </c>
      <c r="K103" s="40">
        <v>1948</v>
      </c>
      <c r="L103" s="58" t="e">
        <f>IF(#REF!=1,K103)</f>
        <v>#REF!</v>
      </c>
      <c r="M103" s="58" t="e">
        <f>IF(#REF!=2,K103)</f>
        <v>#REF!</v>
      </c>
      <c r="N103" s="58" t="e">
        <f>IF(#REF!=1,#REF!)</f>
        <v>#REF!</v>
      </c>
      <c r="O103" s="58" t="e">
        <f>IF(#REF!=2,#REF!)</f>
        <v>#REF!</v>
      </c>
      <c r="P103" s="58" t="e">
        <f>IF(#REF!=1,#REF!)</f>
        <v>#REF!</v>
      </c>
      <c r="Q103" s="58" t="e">
        <f>IF(#REF!=2,#REF!)</f>
        <v>#REF!</v>
      </c>
      <c r="R103" s="59">
        <v>0.377</v>
      </c>
      <c r="S103" s="59" t="e">
        <f>IF(#REF!=1,R103)</f>
        <v>#REF!</v>
      </c>
      <c r="T103" s="59" t="e">
        <f>IF(#REF!=2,R103)</f>
        <v>#REF!</v>
      </c>
      <c r="U103" s="59" t="e">
        <f>IF(#REF!=1,#REF!)</f>
        <v>#REF!</v>
      </c>
      <c r="V103" s="59" t="e">
        <f>IF(#REF!=2,#REF!)</f>
        <v>#REF!</v>
      </c>
      <c r="W103" s="66" t="e">
        <f>IF(#REF!=1,#REF!)</f>
        <v>#REF!</v>
      </c>
      <c r="X103" s="66" t="e">
        <f>IF(#REF!=2,#REF!)</f>
        <v>#REF!</v>
      </c>
      <c r="Y103" s="59" t="e">
        <f>IF(#REF!=1,#REF!)</f>
        <v>#REF!</v>
      </c>
      <c r="Z103" s="59" t="e">
        <f>IF(#REF!=2,#REF!)</f>
        <v>#REF!</v>
      </c>
      <c r="AA103" s="59" t="e">
        <f>IF(#REF!=1,#REF!)</f>
        <v>#REF!</v>
      </c>
      <c r="AB103" s="59" t="e">
        <f>IF(#REF!=2,#REF!)</f>
        <v>#REF!</v>
      </c>
      <c r="AC103" s="59" t="e">
        <f>IF(#REF!=1,#REF!)</f>
        <v>#REF!</v>
      </c>
      <c r="AD103" s="59" t="e">
        <f>IF(#REF!=2,#REF!)</f>
        <v>#REF!</v>
      </c>
      <c r="AE103" s="59" t="e">
        <f>IF(#REF!=1,#REF!)</f>
        <v>#REF!</v>
      </c>
      <c r="AF103" s="59" t="e">
        <f>IF(#REF!=2,#REF!)</f>
        <v>#REF!</v>
      </c>
      <c r="AG103" s="77">
        <v>40.275452746918276</v>
      </c>
      <c r="AH103" s="80">
        <v>0.97341893252769385</v>
      </c>
      <c r="AI103" s="86">
        <v>1.08</v>
      </c>
      <c r="AJ103" s="84">
        <v>1.4666666666666668</v>
      </c>
      <c r="AK103" s="59">
        <v>10.8</v>
      </c>
      <c r="AL103" s="94">
        <v>3.1474370743898272</v>
      </c>
      <c r="AM103" s="94">
        <v>25541.46474766577</v>
      </c>
    </row>
    <row r="104" spans="1:39">
      <c r="A104" s="34" t="s">
        <v>187</v>
      </c>
      <c r="B104" s="34" t="e">
        <f>IF(#REF!=1,#REF!)</f>
        <v>#REF!</v>
      </c>
      <c r="C104" s="34" t="e">
        <f>IF(#REF!=2,#REF!)</f>
        <v>#REF!</v>
      </c>
      <c r="D104" s="34" t="e">
        <f>IF(#REF!=1,#REF!)</f>
        <v>#REF!</v>
      </c>
      <c r="E104" s="34" t="e">
        <f>IF(#REF!=2,#REF!)</f>
        <v>#REF!</v>
      </c>
      <c r="F104" s="55"/>
      <c r="G104" s="39" t="e">
        <f>IF(#REF!=1,F104)</f>
        <v>#REF!</v>
      </c>
      <c r="H104" s="39" t="e">
        <f>IF(#REF!=2,F104)</f>
        <v>#REF!</v>
      </c>
      <c r="I104" s="39" t="e">
        <f>IF(#REF!=1,#REF!)</f>
        <v>#REF!</v>
      </c>
      <c r="J104" s="39" t="e">
        <f>IF(#REF!=2,#REF!)</f>
        <v>#REF!</v>
      </c>
      <c r="K104" s="40"/>
      <c r="L104" s="39" t="e">
        <f>IF(#REF!=1,K104)</f>
        <v>#REF!</v>
      </c>
      <c r="M104" s="39" t="e">
        <f>IF(#REF!=2,K104)</f>
        <v>#REF!</v>
      </c>
      <c r="N104" s="58" t="e">
        <f>IF(#REF!=1,#REF!)</f>
        <v>#REF!</v>
      </c>
      <c r="O104" s="58" t="e">
        <f>IF(#REF!=2,#REF!)</f>
        <v>#REF!</v>
      </c>
      <c r="P104" s="58" t="e">
        <f>IF(#REF!=1,#REF!)</f>
        <v>#REF!</v>
      </c>
      <c r="Q104" s="58" t="e">
        <f>IF(#REF!=2,#REF!)</f>
        <v>#REF!</v>
      </c>
      <c r="R104" s="59"/>
      <c r="S104" s="59" t="e">
        <f>IF(#REF!=1,R104)</f>
        <v>#REF!</v>
      </c>
      <c r="T104" s="59" t="e">
        <f>IF(#REF!=2,R104)</f>
        <v>#REF!</v>
      </c>
      <c r="U104" s="67" t="e">
        <f>IF(#REF!=1,#REF!)</f>
        <v>#REF!</v>
      </c>
      <c r="V104" s="67" t="e">
        <f>IF(#REF!=2,#REF!)</f>
        <v>#REF!</v>
      </c>
      <c r="W104" s="66" t="e">
        <f>IF(#REF!=1,#REF!)</f>
        <v>#REF!</v>
      </c>
      <c r="X104" s="66" t="e">
        <f>IF(#REF!=2,#REF!)</f>
        <v>#REF!</v>
      </c>
      <c r="Y104" s="59" t="e">
        <f>IF(#REF!=1,#REF!)</f>
        <v>#REF!</v>
      </c>
      <c r="Z104" s="59" t="e">
        <f>IF(#REF!=2,#REF!)</f>
        <v>#REF!</v>
      </c>
      <c r="AA104" s="59" t="e">
        <f>IF(#REF!=1,#REF!)</f>
        <v>#REF!</v>
      </c>
      <c r="AB104" s="59" t="e">
        <f>IF(#REF!=2,#REF!)</f>
        <v>#REF!</v>
      </c>
      <c r="AC104" s="59" t="e">
        <f>IF(#REF!=1,#REF!)</f>
        <v>#REF!</v>
      </c>
      <c r="AD104" s="59" t="e">
        <f>IF(#REF!=2,#REF!)</f>
        <v>#REF!</v>
      </c>
      <c r="AE104" s="59" t="e">
        <f>IF(#REF!=1,#REF!)</f>
        <v>#REF!</v>
      </c>
      <c r="AF104" s="59" t="e">
        <f>IF(#REF!=2,#REF!)</f>
        <v>#REF!</v>
      </c>
      <c r="AG104" s="77"/>
      <c r="AH104" s="80">
        <v>0.9550397900422225</v>
      </c>
      <c r="AI104" s="86">
        <v>1.04</v>
      </c>
      <c r="AJ104" s="84">
        <v>2.5</v>
      </c>
      <c r="AK104" s="59">
        <v>7.1</v>
      </c>
      <c r="AL104" s="94" t="s">
        <v>397</v>
      </c>
      <c r="AM104" s="94">
        <v>94007.128323421159</v>
      </c>
    </row>
    <row r="105" spans="1:39">
      <c r="A105" s="34" t="s">
        <v>189</v>
      </c>
      <c r="B105" s="34" t="e">
        <f>IF(#REF!=1,#REF!)</f>
        <v>#REF!</v>
      </c>
      <c r="C105" s="34" t="e">
        <f>IF(#REF!=2,#REF!)</f>
        <v>#REF!</v>
      </c>
      <c r="D105" s="34" t="e">
        <f>IF(#REF!=1,#REF!)</f>
        <v>#REF!</v>
      </c>
      <c r="E105" s="34" t="e">
        <f>IF(#REF!=2,#REF!)</f>
        <v>#REF!</v>
      </c>
      <c r="F105" s="55">
        <v>1990</v>
      </c>
      <c r="G105" s="58" t="e">
        <f>IF(#REF!=1,F105)</f>
        <v>#REF!</v>
      </c>
      <c r="H105" s="58" t="e">
        <f>IF(#REF!=2,F105)</f>
        <v>#REF!</v>
      </c>
      <c r="I105" s="58" t="e">
        <f>IF(#REF!=1,#REF!)</f>
        <v>#REF!</v>
      </c>
      <c r="J105" s="58" t="e">
        <f>IF(#REF!=2,#REF!)</f>
        <v>#REF!</v>
      </c>
      <c r="K105" s="55">
        <v>1918</v>
      </c>
      <c r="L105" s="58" t="e">
        <f>IF(#REF!=1,K105)</f>
        <v>#REF!</v>
      </c>
      <c r="M105" s="58" t="e">
        <f>IF(#REF!=2,K105)</f>
        <v>#REF!</v>
      </c>
      <c r="N105" s="58" t="e">
        <f>IF(#REF!=1,#REF!)</f>
        <v>#REF!</v>
      </c>
      <c r="O105" s="58" t="e">
        <f>IF(#REF!=2,#REF!)</f>
        <v>#REF!</v>
      </c>
      <c r="P105" s="58" t="e">
        <f>IF(#REF!=1,#REF!)</f>
        <v>#REF!</v>
      </c>
      <c r="Q105" s="58"/>
      <c r="R105" s="59"/>
      <c r="S105" s="59" t="e">
        <f>IF(#REF!=1,R105)</f>
        <v>#REF!</v>
      </c>
      <c r="T105" s="59"/>
      <c r="U105" s="59" t="e">
        <f>IF(#REF!=1,#REF!)</f>
        <v>#REF!</v>
      </c>
      <c r="V105" s="59" t="e">
        <f>IF(#REF!=2,#REF!)</f>
        <v>#REF!</v>
      </c>
      <c r="W105" s="66" t="e">
        <f>IF(#REF!=1,#REF!)</f>
        <v>#REF!</v>
      </c>
      <c r="X105" s="66" t="e">
        <f>IF(#REF!=2,#REF!)</f>
        <v>#REF!</v>
      </c>
      <c r="Y105" s="59" t="e">
        <f>IF(#REF!=1,#REF!)</f>
        <v>#REF!</v>
      </c>
      <c r="Z105" s="59" t="e">
        <f>IF(#REF!=2,#REF!)</f>
        <v>#REF!</v>
      </c>
      <c r="AA105" s="59" t="e">
        <f>IF(#REF!=1,#REF!)</f>
        <v>#REF!</v>
      </c>
      <c r="AB105" s="59" t="e">
        <f>IF(#REF!=2,#REF!)</f>
        <v>#REF!</v>
      </c>
      <c r="AC105" s="59" t="e">
        <f>IF(#REF!=1,#REF!)</f>
        <v>#REF!</v>
      </c>
      <c r="AD105" s="59" t="e">
        <f>IF(#REF!=2,#REF!)</f>
        <v>#REF!</v>
      </c>
      <c r="AE105" s="59" t="e">
        <f>IF(#REF!=1,#REF!)</f>
        <v>#REF!</v>
      </c>
      <c r="AF105" s="59" t="e">
        <f>IF(#REF!=2,#REF!)</f>
        <v>#REF!</v>
      </c>
      <c r="AG105" s="77"/>
      <c r="AH105" s="80">
        <v>0.96969696969696972</v>
      </c>
      <c r="AI105" s="86">
        <v>1.05</v>
      </c>
      <c r="AJ105" s="84">
        <v>2.4666666666666668</v>
      </c>
      <c r="AK105" s="59"/>
      <c r="AL105" s="94">
        <v>31.945799939975323</v>
      </c>
      <c r="AM105" s="94">
        <v>2370.166045046512</v>
      </c>
    </row>
    <row r="106" spans="1:39">
      <c r="A106" s="34" t="s">
        <v>191</v>
      </c>
      <c r="B106" s="34" t="e">
        <f>IF(#REF!=1,#REF!)</f>
        <v>#REF!</v>
      </c>
      <c r="D106" s="34" t="e">
        <f>IF(#REF!=1,#REF!)</f>
        <v>#REF!</v>
      </c>
      <c r="E106" s="34" t="e">
        <f>IF(#REF!=2,#REF!)</f>
        <v>#REF!</v>
      </c>
      <c r="F106" s="55">
        <v>1958</v>
      </c>
      <c r="G106" s="39" t="e">
        <f>IF(#REF!=1,F106)</f>
        <v>#REF!</v>
      </c>
      <c r="H106" s="39" t="e">
        <f>IF(#REF!=2,F106)</f>
        <v>#REF!</v>
      </c>
      <c r="I106" s="39" t="e">
        <f>IF(#REF!=1,#REF!)</f>
        <v>#REF!</v>
      </c>
      <c r="J106" s="39" t="e">
        <f>IF(#REF!=2,#REF!)</f>
        <v>#REF!</v>
      </c>
      <c r="K106" s="40">
        <v>1958</v>
      </c>
      <c r="L106" s="39" t="e">
        <f>IF(#REF!=1,K106)</f>
        <v>#REF!</v>
      </c>
      <c r="M106" s="39" t="e">
        <f>IF(#REF!=2,K106)</f>
        <v>#REF!</v>
      </c>
      <c r="N106" s="58" t="e">
        <f>IF(#REF!=1,#REF!)</f>
        <v>#REF!</v>
      </c>
      <c r="O106" s="58" t="e">
        <f>IF(#REF!=2,#REF!)</f>
        <v>#REF!</v>
      </c>
      <c r="P106" s="58" t="e">
        <f>IF(#REF!=1,#REF!)</f>
        <v>#REF!</v>
      </c>
      <c r="Q106" s="58" t="e">
        <f>IF(#REF!=2,#REF!)</f>
        <v>#REF!</v>
      </c>
      <c r="R106" s="59"/>
      <c r="S106" s="59" t="e">
        <f>IF(#REF!=1,R106)</f>
        <v>#REF!</v>
      </c>
      <c r="T106" s="59"/>
      <c r="U106" s="67" t="e">
        <f>IF(#REF!=1,#REF!)</f>
        <v>#REF!</v>
      </c>
      <c r="V106" s="67" t="e">
        <f>IF(#REF!=2,#REF!)</f>
        <v>#REF!</v>
      </c>
      <c r="W106" s="66" t="e">
        <f>IF(#REF!=1,#REF!)</f>
        <v>#REF!</v>
      </c>
      <c r="X106" s="66" t="e">
        <f>IF(#REF!=2,#REF!)</f>
        <v>#REF!</v>
      </c>
      <c r="Y106" s="59" t="e">
        <f>IF(#REF!=1,#REF!)</f>
        <v>#REF!</v>
      </c>
      <c r="Z106" s="59" t="e">
        <f>IF(#REF!=2,#REF!)</f>
        <v>#REF!</v>
      </c>
      <c r="AA106" s="59" t="e">
        <f>IF(#REF!=1,#REF!)</f>
        <v>#REF!</v>
      </c>
      <c r="AB106" s="59" t="e">
        <f>IF(#REF!=2,#REF!)</f>
        <v>#REF!</v>
      </c>
      <c r="AC106" s="59" t="e">
        <f>IF(#REF!=1,#REF!)</f>
        <v>#REF!</v>
      </c>
      <c r="AD106" s="59"/>
      <c r="AE106" s="59" t="e">
        <f>IF(#REF!=1,#REF!)</f>
        <v>#REF!</v>
      </c>
      <c r="AF106" s="59"/>
      <c r="AG106" s="77"/>
      <c r="AH106" s="80">
        <v>0.63446896475634351</v>
      </c>
      <c r="AI106" s="86">
        <v>1.04</v>
      </c>
      <c r="AJ106" s="84">
        <v>4.8</v>
      </c>
      <c r="AK106" s="59"/>
      <c r="AL106" s="94">
        <v>36.180821618275459</v>
      </c>
      <c r="AM106" s="94">
        <v>2953.7073158994426</v>
      </c>
    </row>
    <row r="107" spans="1:39">
      <c r="A107" s="34" t="s">
        <v>193</v>
      </c>
      <c r="B107" s="34" t="e">
        <f>IF(#REF!=1,#REF!)</f>
        <v>#REF!</v>
      </c>
      <c r="C107" s="34" t="e">
        <f>IF(#REF!=2,#REF!)</f>
        <v>#REF!</v>
      </c>
      <c r="D107" s="34" t="e">
        <f>IF(#REF!=1,#REF!)</f>
        <v>#REF!</v>
      </c>
      <c r="E107" s="34" t="e">
        <f>IF(#REF!=2,#REF!)</f>
        <v>#REF!</v>
      </c>
      <c r="F107" s="55"/>
      <c r="G107" s="39" t="e">
        <f>IF(#REF!=1,F107)</f>
        <v>#REF!</v>
      </c>
      <c r="H107" s="39" t="e">
        <f>IF(#REF!=2,F107)</f>
        <v>#REF!</v>
      </c>
      <c r="I107" s="39" t="e">
        <f>IF(#REF!=1,#REF!)</f>
        <v>#REF!</v>
      </c>
      <c r="J107" s="39" t="e">
        <f>IF(#REF!=2,#REF!)</f>
        <v>#REF!</v>
      </c>
      <c r="K107" s="40">
        <v>1918</v>
      </c>
      <c r="L107" s="39" t="e">
        <f>IF(#REF!=1,K107)</f>
        <v>#REF!</v>
      </c>
      <c r="M107" s="39" t="e">
        <f>IF(#REF!=2,K107)</f>
        <v>#REF!</v>
      </c>
      <c r="N107" s="58" t="e">
        <f>IF(#REF!=1,#REF!)</f>
        <v>#REF!</v>
      </c>
      <c r="O107" s="58" t="e">
        <f>IF(#REF!=2,#REF!)</f>
        <v>#REF!</v>
      </c>
      <c r="P107" s="58" t="e">
        <f>IF(#REF!=1,#REF!)</f>
        <v>#REF!</v>
      </c>
      <c r="Q107" s="58" t="e">
        <f>IF(#REF!=2,#REF!)</f>
        <v>#REF!</v>
      </c>
      <c r="R107" s="59">
        <v>0.59099999999999997</v>
      </c>
      <c r="S107" s="59" t="e">
        <f>IF(#REF!=1,R107)</f>
        <v>#REF!</v>
      </c>
      <c r="T107" s="59" t="e">
        <f>IF(#REF!=2,R107)</f>
        <v>#REF!</v>
      </c>
      <c r="U107" s="67" t="e">
        <f>IF(#REF!=1,#REF!)</f>
        <v>#REF!</v>
      </c>
      <c r="V107" s="67" t="e">
        <f>IF(#REF!=2,#REF!)</f>
        <v>#REF!</v>
      </c>
      <c r="W107" s="66" t="e">
        <f>IF(#REF!=1,#REF!)</f>
        <v>#REF!</v>
      </c>
      <c r="X107" s="66" t="e">
        <f>IF(#REF!=2,#REF!)</f>
        <v>#REF!</v>
      </c>
      <c r="Y107" s="59" t="e">
        <f>IF(#REF!=1,#REF!)</f>
        <v>#REF!</v>
      </c>
      <c r="Z107" s="59" t="e">
        <f>IF(#REF!=2,#REF!)</f>
        <v>#REF!</v>
      </c>
      <c r="AA107" s="59" t="e">
        <f>IF(#REF!=1,#REF!)</f>
        <v>#REF!</v>
      </c>
      <c r="AB107" s="59" t="e">
        <f>IF(#REF!=2,#REF!)</f>
        <v>#REF!</v>
      </c>
      <c r="AC107" s="59" t="e">
        <f>IF(#REF!=1,#REF!)</f>
        <v>#REF!</v>
      </c>
      <c r="AD107" s="59" t="e">
        <f>IF(#REF!=2,#REF!)</f>
        <v>#REF!</v>
      </c>
      <c r="AE107" s="59" t="e">
        <f>IF(#REF!=1,#REF!)</f>
        <v>#REF!</v>
      </c>
      <c r="AF107" s="59" t="e">
        <f>IF(#REF!=2,#REF!)</f>
        <v>#REF!</v>
      </c>
      <c r="AG107" s="77">
        <v>48.419797257006557</v>
      </c>
      <c r="AH107" s="80">
        <v>0.99974949899799603</v>
      </c>
      <c r="AI107" s="86">
        <v>1.05</v>
      </c>
      <c r="AJ107" s="84">
        <v>1.22</v>
      </c>
      <c r="AK107" s="59"/>
      <c r="AL107" s="94">
        <v>4.2874278506825743</v>
      </c>
      <c r="AM107" s="94">
        <v>17234.601843209297</v>
      </c>
    </row>
    <row r="108" spans="1:39">
      <c r="A108" s="34" t="s">
        <v>195</v>
      </c>
      <c r="B108" s="34" t="e">
        <f>IF(#REF!=1,#REF!)</f>
        <v>#REF!</v>
      </c>
      <c r="C108" s="34" t="e">
        <f>IF(#REF!=2,#REF!)</f>
        <v>#REF!</v>
      </c>
      <c r="D108" s="34" t="e">
        <f>IF(#REF!=1,#REF!)</f>
        <v>#REF!</v>
      </c>
      <c r="E108" s="34" t="e">
        <f>IF(#REF!=2,#REF!)</f>
        <v>#REF!</v>
      </c>
      <c r="F108" s="55">
        <v>1991</v>
      </c>
      <c r="G108" s="39" t="e">
        <f>IF(#REF!=1,F108)</f>
        <v>#REF!</v>
      </c>
      <c r="H108" s="39" t="e">
        <f>IF(#REF!=2,F108)</f>
        <v>#REF!</v>
      </c>
      <c r="I108" s="39" t="e">
        <f>IF(#REF!=1,#REF!)</f>
        <v>#REF!</v>
      </c>
      <c r="J108" s="39" t="e">
        <f>IF(#REF!=2,#REF!)</f>
        <v>#REF!</v>
      </c>
      <c r="K108" s="40">
        <v>1952</v>
      </c>
      <c r="L108" s="39" t="e">
        <f>IF(#REF!=1,K108)</f>
        <v>#REF!</v>
      </c>
      <c r="M108" s="39" t="e">
        <f>IF(#REF!=2,K108)</f>
        <v>#REF!</v>
      </c>
      <c r="N108" s="58" t="e">
        <f>IF(#REF!=1,#REF!)</f>
        <v>#REF!</v>
      </c>
      <c r="O108" s="58" t="e">
        <f>IF(#REF!=2,#REF!)</f>
        <v>#REF!</v>
      </c>
      <c r="P108" s="58" t="e">
        <f>IF(#REF!=1,#REF!)</f>
        <v>#REF!</v>
      </c>
      <c r="Q108" s="58" t="e">
        <f>IF(#REF!=2,#REF!)</f>
        <v>#REF!</v>
      </c>
      <c r="R108" s="59"/>
      <c r="S108" s="59" t="e">
        <f>IF(#REF!=1,R108)</f>
        <v>#REF!</v>
      </c>
      <c r="T108" s="59" t="e">
        <f>IF(#REF!=2,R108)</f>
        <v>#REF!</v>
      </c>
      <c r="U108" s="67" t="e">
        <f>IF(#REF!=1,#REF!)</f>
        <v>#REF!</v>
      </c>
      <c r="V108" s="67" t="e">
        <f>IF(#REF!=2,#REF!)</f>
        <v>#REF!</v>
      </c>
      <c r="W108" s="66" t="e">
        <f>IF(#REF!=1,#REF!)</f>
        <v>#REF!</v>
      </c>
      <c r="X108" s="66" t="e">
        <f>IF(#REF!=2,#REF!)</f>
        <v>#REF!</v>
      </c>
      <c r="Y108" s="59" t="e">
        <f>IF(#REF!=1,#REF!)</f>
        <v>#REF!</v>
      </c>
      <c r="Z108" s="59" t="e">
        <f>IF(#REF!=2,#REF!)</f>
        <v>#REF!</v>
      </c>
      <c r="AA108" s="59" t="e">
        <f>IF(#REF!=1,#REF!)</f>
        <v>#REF!</v>
      </c>
      <c r="AB108" s="59" t="e">
        <f>IF(#REF!=2,#REF!)</f>
        <v>#REF!</v>
      </c>
      <c r="AC108" s="59" t="e">
        <f>IF(#REF!=1,#REF!)</f>
        <v>#REF!</v>
      </c>
      <c r="AD108" s="59" t="e">
        <f>IF(#REF!=2,#REF!)</f>
        <v>#REF!</v>
      </c>
      <c r="AE108" s="59" t="e">
        <f>IF(#REF!=1,#REF!)</f>
        <v>#REF!</v>
      </c>
      <c r="AF108" s="59" t="e">
        <f>IF(#REF!=2,#REF!)</f>
        <v>#REF!</v>
      </c>
      <c r="AG108" s="77"/>
      <c r="AH108" s="80">
        <v>0.88292158968850709</v>
      </c>
      <c r="AI108" s="86">
        <v>1.05</v>
      </c>
      <c r="AJ108" s="84">
        <v>2.2000000000000002</v>
      </c>
      <c r="AK108" s="59"/>
      <c r="AL108" s="94">
        <v>3.9606721985914515</v>
      </c>
      <c r="AM108" s="94">
        <v>12258.125379793342</v>
      </c>
    </row>
    <row r="109" spans="1:39">
      <c r="A109" s="34" t="s">
        <v>197</v>
      </c>
      <c r="B109" s="34" t="e">
        <f>IF(#REF!=1,#REF!)</f>
        <v>#REF!</v>
      </c>
      <c r="C109" s="34" t="e">
        <f>IF(#REF!=2,#REF!)</f>
        <v>#REF!</v>
      </c>
      <c r="D109" s="34" t="e">
        <f>IF(#REF!=1,#REF!)</f>
        <v>#REF!</v>
      </c>
      <c r="E109" s="34" t="e">
        <f>IF(#REF!=2,#REF!)</f>
        <v>#REF!</v>
      </c>
      <c r="F109" s="55">
        <v>1965</v>
      </c>
      <c r="G109" s="58" t="e">
        <f>IF(#REF!=1,F109)</f>
        <v>#REF!</v>
      </c>
      <c r="H109" s="58" t="e">
        <f>IF(#REF!=2,F109)</f>
        <v>#REF!</v>
      </c>
      <c r="I109" s="58" t="e">
        <f>IF(#REF!=1,#REF!)</f>
        <v>#REF!</v>
      </c>
      <c r="J109" s="58" t="e">
        <f>IF(#REF!=2,#REF!)</f>
        <v>#REF!</v>
      </c>
      <c r="K109" s="55">
        <v>1965</v>
      </c>
      <c r="L109" s="58" t="e">
        <f>IF(#REF!=1,K109)</f>
        <v>#REF!</v>
      </c>
      <c r="M109" s="58" t="e">
        <f>IF(#REF!=2,K109)</f>
        <v>#REF!</v>
      </c>
      <c r="N109" s="58" t="e">
        <f>IF(#REF!=1,#REF!)</f>
        <v>#REF!</v>
      </c>
      <c r="O109" s="58" t="e">
        <f>IF(#REF!=2,#REF!)</f>
        <v>#REF!</v>
      </c>
      <c r="P109" s="58" t="e">
        <f>IF(#REF!=1,#REF!)</f>
        <v>#REF!</v>
      </c>
      <c r="Q109" s="58" t="e">
        <f>IF(#REF!=2,#REF!)</f>
        <v>#REF!</v>
      </c>
      <c r="R109" s="59"/>
      <c r="S109" s="59" t="e">
        <f>IF(#REF!=1,R109)</f>
        <v>#REF!</v>
      </c>
      <c r="T109" s="59" t="e">
        <f>IF(#REF!=2,R109)</f>
        <v>#REF!</v>
      </c>
      <c r="U109" s="59" t="e">
        <f>IF(#REF!=1,#REF!)</f>
        <v>#REF!</v>
      </c>
      <c r="V109" s="59" t="e">
        <f>IF(#REF!=2,#REF!)</f>
        <v>#REF!</v>
      </c>
      <c r="W109" s="66" t="e">
        <f>IF(#REF!=1,#REF!)</f>
        <v>#REF!</v>
      </c>
      <c r="X109" s="66" t="e">
        <f>IF(#REF!=2,#REF!)</f>
        <v>#REF!</v>
      </c>
      <c r="Y109" s="59" t="e">
        <f>IF(#REF!=1,#REF!)</f>
        <v>#REF!</v>
      </c>
      <c r="Z109" s="59" t="e">
        <f>IF(#REF!=2,#REF!)</f>
        <v>#REF!</v>
      </c>
      <c r="AA109" s="59" t="e">
        <f>IF(#REF!=1,#REF!)</f>
        <v>#REF!</v>
      </c>
      <c r="AB109" s="59" t="e">
        <f>IF(#REF!=2,#REF!)</f>
        <v>#REF!</v>
      </c>
      <c r="AC109" s="59" t="e">
        <f>IF(#REF!=1,#REF!)</f>
        <v>#REF!</v>
      </c>
      <c r="AD109" s="59" t="e">
        <f>IF(#REF!=2,#REF!)</f>
        <v>#REF!</v>
      </c>
      <c r="AE109" s="59" t="e">
        <f>IF(#REF!=1,#REF!)</f>
        <v>#REF!</v>
      </c>
      <c r="AF109" s="59" t="e">
        <f>IF(#REF!=2,#REF!)</f>
        <v>#REF!</v>
      </c>
      <c r="AG109" s="77">
        <v>51.571374479363875</v>
      </c>
      <c r="AH109" s="80">
        <v>1.2693512599007901</v>
      </c>
      <c r="AI109" s="86">
        <v>1.03</v>
      </c>
      <c r="AJ109" s="84">
        <v>4.3</v>
      </c>
      <c r="AK109" s="59">
        <v>4.2</v>
      </c>
      <c r="AL109" s="94">
        <v>9.0116832926346699</v>
      </c>
      <c r="AM109" s="94">
        <v>1809.5114307218203</v>
      </c>
    </row>
    <row r="110" spans="1:39">
      <c r="A110" s="34" t="s">
        <v>199</v>
      </c>
      <c r="C110" s="34" t="e">
        <f>IF(#REF!=2,#REF!)</f>
        <v>#REF!</v>
      </c>
      <c r="D110" s="34" t="e">
        <f>IF(#REF!=1,#REF!)</f>
        <v>#REF!</v>
      </c>
      <c r="E110" s="34" t="e">
        <f>IF(#REF!=2,#REF!)</f>
        <v>#REF!</v>
      </c>
      <c r="F110" s="55"/>
      <c r="G110" s="39"/>
      <c r="H110" s="39" t="e">
        <f>IF(#REF!=2,F110)</f>
        <v>#REF!</v>
      </c>
      <c r="I110" s="39"/>
      <c r="J110" s="39" t="e">
        <f>IF(#REF!=2,#REF!)</f>
        <v>#REF!</v>
      </c>
      <c r="K110" s="40">
        <v>1964</v>
      </c>
      <c r="L110" s="39" t="e">
        <f>IF(#REF!=1,K110)</f>
        <v>#REF!</v>
      </c>
      <c r="M110" s="39" t="e">
        <f>IF(#REF!=2,K110)</f>
        <v>#REF!</v>
      </c>
      <c r="N110" s="58" t="e">
        <f>IF(#REF!=1,#REF!)</f>
        <v>#REF!</v>
      </c>
      <c r="O110" s="58" t="e">
        <f>IF(#REF!=2,#REF!)</f>
        <v>#REF!</v>
      </c>
      <c r="P110" s="58"/>
      <c r="Q110" s="58" t="e">
        <f>IF(#REF!=2,#REF!)</f>
        <v>#REF!</v>
      </c>
      <c r="R110" s="59"/>
      <c r="S110" s="59"/>
      <c r="T110" s="59" t="e">
        <f>IF(#REF!=2,R110)</f>
        <v>#REF!</v>
      </c>
      <c r="U110" s="67"/>
      <c r="V110" s="67" t="e">
        <f>IF(#REF!=2,#REF!)</f>
        <v>#REF!</v>
      </c>
      <c r="W110" s="66" t="e">
        <f>IF(#REF!=1,#REF!)</f>
        <v>#REF!</v>
      </c>
      <c r="X110" s="66" t="e">
        <f>IF(#REF!=2,#REF!)</f>
        <v>#REF!</v>
      </c>
      <c r="Y110" s="59" t="e">
        <f>IF(#REF!=1,#REF!)</f>
        <v>#REF!</v>
      </c>
      <c r="Z110" s="59" t="e">
        <f>IF(#REF!=2,#REF!)</f>
        <v>#REF!</v>
      </c>
      <c r="AA110" s="59" t="e">
        <f>IF(#REF!=1,#REF!)</f>
        <v>#REF!</v>
      </c>
      <c r="AB110" s="59" t="e">
        <f>IF(#REF!=2,#REF!)</f>
        <v>#REF!</v>
      </c>
      <c r="AC110" s="59"/>
      <c r="AD110" s="59" t="e">
        <f>IF(#REF!=2,#REF!)</f>
        <v>#REF!</v>
      </c>
      <c r="AE110" s="59" t="e">
        <f>IF(#REF!=1,#REF!)</f>
        <v>#REF!</v>
      </c>
      <c r="AF110" s="59" t="e">
        <f>IF(#REF!=2,#REF!)</f>
        <v>#REF!</v>
      </c>
      <c r="AG110" s="77"/>
      <c r="AH110" s="80">
        <v>0.54780912861433451</v>
      </c>
      <c r="AI110" s="86">
        <v>1.03</v>
      </c>
      <c r="AJ110" s="84">
        <v>5.8</v>
      </c>
      <c r="AK110" s="59">
        <v>2.5</v>
      </c>
      <c r="AL110" s="94" t="s">
        <v>397</v>
      </c>
      <c r="AM110" s="94">
        <v>596.32254936438937</v>
      </c>
    </row>
    <row r="111" spans="1:39">
      <c r="A111" s="34" t="s">
        <v>201</v>
      </c>
      <c r="B111" s="34" t="e">
        <f>IF(#REF!=1,#REF!)</f>
        <v>#REF!</v>
      </c>
      <c r="C111" s="34" t="e">
        <f>IF(#REF!=2,#REF!)</f>
        <v>#REF!</v>
      </c>
      <c r="D111" s="34" t="e">
        <f>IF(#REF!=1,#REF!)</f>
        <v>#REF!</v>
      </c>
      <c r="E111" s="34" t="e">
        <f>IF(#REF!=2,#REF!)</f>
        <v>#REF!</v>
      </c>
      <c r="F111" s="55"/>
      <c r="G111" s="58" t="e">
        <f>IF(#REF!=1,F111)</f>
        <v>#REF!</v>
      </c>
      <c r="H111" s="58" t="e">
        <f>IF(#REF!=2,F111)</f>
        <v>#REF!</v>
      </c>
      <c r="I111" s="58" t="e">
        <f>IF(#REF!=1,#REF!)</f>
        <v>#REF!</v>
      </c>
      <c r="J111" s="58" t="e">
        <f>IF(#REF!=2,#REF!)</f>
        <v>#REF!</v>
      </c>
      <c r="K111" s="55">
        <v>1964</v>
      </c>
      <c r="L111" s="58" t="e">
        <f>IF(#REF!=1,K111)</f>
        <v>#REF!</v>
      </c>
      <c r="M111" s="58" t="e">
        <f>IF(#REF!=2,K111)</f>
        <v>#REF!</v>
      </c>
      <c r="N111" s="58" t="e">
        <f>IF(#REF!=1,#REF!)</f>
        <v>#REF!</v>
      </c>
      <c r="O111" s="58" t="e">
        <f>IF(#REF!=2,#REF!)</f>
        <v>#REF!</v>
      </c>
      <c r="P111" s="58" t="e">
        <f>IF(#REF!=1,#REF!)</f>
        <v>#REF!</v>
      </c>
      <c r="Q111" s="58" t="e">
        <f>IF(#REF!=2,#REF!)</f>
        <v>#REF!</v>
      </c>
      <c r="R111" s="59"/>
      <c r="S111" s="59" t="e">
        <f>IF(#REF!=1,R111)</f>
        <v>#REF!</v>
      </c>
      <c r="T111" s="59" t="e">
        <f>IF(#REF!=2,R111)</f>
        <v>#REF!</v>
      </c>
      <c r="U111" s="59" t="e">
        <f>IF(#REF!=1,#REF!)</f>
        <v>#REF!</v>
      </c>
      <c r="V111" s="59" t="e">
        <f>IF(#REF!=2,#REF!)</f>
        <v>#REF!</v>
      </c>
      <c r="W111" s="66" t="e">
        <f>IF(#REF!=1,#REF!)</f>
        <v>#REF!</v>
      </c>
      <c r="X111" s="66" t="e">
        <f>IF(#REF!=2,#REF!)</f>
        <v>#REF!</v>
      </c>
      <c r="Y111" s="59" t="e">
        <f>IF(#REF!=1,#REF!)</f>
        <v>#REF!</v>
      </c>
      <c r="Z111" s="59" t="e">
        <f>IF(#REF!=2,#REF!)</f>
        <v>#REF!</v>
      </c>
      <c r="AA111" s="59" t="e">
        <f>IF(#REF!=1,#REF!)</f>
        <v>#REF!</v>
      </c>
      <c r="AB111" s="59" t="e">
        <f>IF(#REF!=2,#REF!)</f>
        <v>#REF!</v>
      </c>
      <c r="AC111" s="59" t="e">
        <f>IF(#REF!=1,#REF!)</f>
        <v>#REF!</v>
      </c>
      <c r="AD111" s="59" t="e">
        <f>IF(#REF!=2,#REF!)</f>
        <v>#REF!</v>
      </c>
      <c r="AE111" s="59" t="e">
        <f>IF(#REF!=1,#REF!)</f>
        <v>#REF!</v>
      </c>
      <c r="AF111" s="59" t="e">
        <f>IF(#REF!=2,#REF!)</f>
        <v>#REF!</v>
      </c>
      <c r="AG111" s="77">
        <v>18.899999999999999</v>
      </c>
      <c r="AH111" s="80">
        <v>0.76676757241733573</v>
      </c>
      <c r="AI111" s="86">
        <v>1.05</v>
      </c>
      <c r="AJ111" s="84">
        <v>3.3</v>
      </c>
      <c r="AK111" s="59"/>
      <c r="AL111" s="94">
        <v>2.3393282538784392</v>
      </c>
      <c r="AM111" s="94">
        <v>26004.749214107811</v>
      </c>
    </row>
    <row r="112" spans="1:39">
      <c r="A112" s="34" t="s">
        <v>203</v>
      </c>
      <c r="B112" s="34" t="e">
        <f>IF(#REF!=1,#REF!)</f>
        <v>#REF!</v>
      </c>
      <c r="C112" s="34" t="e">
        <f>IF(#REF!=2,#REF!)</f>
        <v>#REF!</v>
      </c>
      <c r="D112" s="34" t="e">
        <f>IF(#REF!=1,#REF!)</f>
        <v>#REF!</v>
      </c>
      <c r="E112" s="34" t="e">
        <f>IF(#REF!=2,#REF!)</f>
        <v>#REF!</v>
      </c>
      <c r="F112" s="55">
        <v>1920</v>
      </c>
      <c r="G112" s="39" t="e">
        <f>IF(#REF!=1,F112)</f>
        <v>#REF!</v>
      </c>
      <c r="H112" s="39" t="e">
        <f>IF(#REF!=2,F112)</f>
        <v>#REF!</v>
      </c>
      <c r="I112" s="39" t="e">
        <f>IF(#REF!=1,#REF!)</f>
        <v>#REF!</v>
      </c>
      <c r="J112" s="39" t="e">
        <f>IF(#REF!=2,#REF!)</f>
        <v>#REF!</v>
      </c>
      <c r="K112" s="40">
        <v>1921</v>
      </c>
      <c r="L112" s="39" t="e">
        <f>IF(#REF!=1,K112)</f>
        <v>#REF!</v>
      </c>
      <c r="M112" s="39" t="e">
        <f>IF(#REF!=2,K112)</f>
        <v>#REF!</v>
      </c>
      <c r="N112" s="58" t="e">
        <f>IF(#REF!=1,#REF!)</f>
        <v>#REF!</v>
      </c>
      <c r="O112" s="58" t="e">
        <f>IF(#REF!=2,#REF!)</f>
        <v>#REF!</v>
      </c>
      <c r="P112" s="58" t="e">
        <f>IF(#REF!=1,#REF!)</f>
        <v>#REF!</v>
      </c>
      <c r="Q112" s="58" t="e">
        <f>IF(#REF!=2,#REF!)</f>
        <v>#REF!</v>
      </c>
      <c r="R112" s="59">
        <v>0.50800000000000001</v>
      </c>
      <c r="S112" s="59" t="e">
        <f>IF(#REF!=1,R112)</f>
        <v>#REF!</v>
      </c>
      <c r="T112" s="59" t="e">
        <f>IF(#REF!=2,R112)</f>
        <v>#REF!</v>
      </c>
      <c r="U112" s="67" t="e">
        <f>IF(#REF!=1,#REF!)</f>
        <v>#REF!</v>
      </c>
      <c r="V112" s="67" t="e">
        <f>IF(#REF!=2,#REF!)</f>
        <v>#REF!</v>
      </c>
      <c r="W112" s="66" t="e">
        <f>IF(#REF!=1,#REF!)</f>
        <v>#REF!</v>
      </c>
      <c r="X112" s="66" t="e">
        <f>IF(#REF!=2,#REF!)</f>
        <v>#REF!</v>
      </c>
      <c r="Y112" s="59" t="e">
        <f>IF(#REF!=1,#REF!)</f>
        <v>#REF!</v>
      </c>
      <c r="Z112" s="59" t="e">
        <f>IF(#REF!=2,#REF!)</f>
        <v>#REF!</v>
      </c>
      <c r="AA112" s="59" t="e">
        <f>IF(#REF!=1,#REF!)</f>
        <v>#REF!</v>
      </c>
      <c r="AB112" s="59" t="e">
        <f>IF(#REF!=2,#REF!)</f>
        <v>#REF!</v>
      </c>
      <c r="AC112" s="59" t="e">
        <f>IF(#REF!=1,#REF!)</f>
        <v>#REF!</v>
      </c>
      <c r="AD112" s="59" t="e">
        <f>IF(#REF!=2,#REF!)</f>
        <v>#REF!</v>
      </c>
      <c r="AE112" s="59" t="e">
        <f>IF(#REF!=1,#REF!)</f>
        <v>#REF!</v>
      </c>
      <c r="AF112" s="59" t="e">
        <f>IF(#REF!=2,#REF!)</f>
        <v>#REF!</v>
      </c>
      <c r="AG112" s="77">
        <v>51.24032232580187</v>
      </c>
      <c r="AH112" s="80">
        <v>0.99899682313338944</v>
      </c>
      <c r="AI112" s="86">
        <v>1.06</v>
      </c>
      <c r="AJ112" s="84">
        <v>1.3</v>
      </c>
      <c r="AK112" s="59"/>
      <c r="AL112" s="94">
        <v>4.7771399341252412</v>
      </c>
      <c r="AM112" s="94">
        <v>18272.987444265957</v>
      </c>
    </row>
    <row r="113" spans="1:39">
      <c r="A113" s="34" t="s">
        <v>205</v>
      </c>
      <c r="B113" s="34" t="e">
        <f>IF(#REF!=1,#REF!)</f>
        <v>#REF!</v>
      </c>
      <c r="C113" s="34" t="e">
        <f>IF(#REF!=2,#REF!)</f>
        <v>#REF!</v>
      </c>
      <c r="D113" s="34" t="e">
        <f>IF(#REF!=1,#REF!)</f>
        <v>#REF!</v>
      </c>
      <c r="E113" s="34" t="e">
        <f>IF(#REF!=2,#REF!)</f>
        <v>#REF!</v>
      </c>
      <c r="F113" s="55">
        <v>1919</v>
      </c>
      <c r="G113" s="39" t="e">
        <f>IF(#REF!=1,F113)</f>
        <v>#REF!</v>
      </c>
      <c r="H113" s="39" t="e">
        <f>IF(#REF!=2,F113)</f>
        <v>#REF!</v>
      </c>
      <c r="I113" s="39" t="e">
        <f>IF(#REF!=1,#REF!)</f>
        <v>#REF!</v>
      </c>
      <c r="J113" s="39" t="e">
        <f>IF(#REF!=2,#REF!)</f>
        <v>#REF!</v>
      </c>
      <c r="K113" s="40">
        <v>1919</v>
      </c>
      <c r="L113" s="39" t="e">
        <f>IF(#REF!=1,K113)</f>
        <v>#REF!</v>
      </c>
      <c r="M113" s="39" t="e">
        <f>IF(#REF!=2,K113)</f>
        <v>#REF!</v>
      </c>
      <c r="N113" s="58" t="e">
        <f>IF(#REF!=1,#REF!)</f>
        <v>#REF!</v>
      </c>
      <c r="O113" s="58" t="e">
        <f>IF(#REF!=2,#REF!)</f>
        <v>#REF!</v>
      </c>
      <c r="P113" s="58" t="e">
        <f>IF(#REF!=1,#REF!)</f>
        <v>#REF!</v>
      </c>
      <c r="Q113" s="58" t="e">
        <f>IF(#REF!=2,#REF!)</f>
        <v>#REF!</v>
      </c>
      <c r="R113" s="59"/>
      <c r="S113" s="59" t="e">
        <f>IF(#REF!=1,R113)</f>
        <v>#REF!</v>
      </c>
      <c r="T113" s="59" t="e">
        <f>IF(#REF!=2,R113)</f>
        <v>#REF!</v>
      </c>
      <c r="U113" s="67" t="e">
        <f>IF(#REF!=1,#REF!)</f>
        <v>#REF!</v>
      </c>
      <c r="V113" s="67" t="e">
        <f>IF(#REF!=2,#REF!)</f>
        <v>#REF!</v>
      </c>
      <c r="W113" s="66" t="e">
        <f>IF(#REF!=1,#REF!)</f>
        <v>#REF!</v>
      </c>
      <c r="X113" s="66" t="e">
        <f>IF(#REF!=2,#REF!)</f>
        <v>#REF!</v>
      </c>
      <c r="Y113" s="59" t="e">
        <f>IF(#REF!=1,#REF!)</f>
        <v>#REF!</v>
      </c>
      <c r="Z113" s="59" t="e">
        <f>IF(#REF!=2,#REF!)</f>
        <v>#REF!</v>
      </c>
      <c r="AA113" s="59" t="e">
        <f>IF(#REF!=1,#REF!)</f>
        <v>#REF!</v>
      </c>
      <c r="AB113" s="59" t="e">
        <f>IF(#REF!=2,#REF!)</f>
        <v>#REF!</v>
      </c>
      <c r="AC113" s="59" t="e">
        <f>IF(#REF!=1,#REF!)</f>
        <v>#REF!</v>
      </c>
      <c r="AD113" s="59" t="e">
        <f>IF(#REF!=2,#REF!)</f>
        <v>#REF!</v>
      </c>
      <c r="AE113" s="59" t="e">
        <f>IF(#REF!=1,#REF!)</f>
        <v>#REF!</v>
      </c>
      <c r="AF113" s="59" t="e">
        <f>IF(#REF!=2,#REF!)</f>
        <v>#REF!</v>
      </c>
      <c r="AG113" s="77"/>
      <c r="AH113" s="80">
        <v>1</v>
      </c>
      <c r="AI113" s="86">
        <v>1.07</v>
      </c>
      <c r="AJ113" s="84">
        <v>1.68</v>
      </c>
      <c r="AK113" s="59"/>
      <c r="AL113" s="94">
        <v>0.40273467402248225</v>
      </c>
      <c r="AM113" s="94">
        <v>87589.525431807255</v>
      </c>
    </row>
    <row r="114" spans="1:39">
      <c r="A114" s="34" t="s">
        <v>373</v>
      </c>
      <c r="B114" s="34" t="e">
        <f>IF(#REF!=1,#REF!)</f>
        <v>#REF!</v>
      </c>
      <c r="C114" s="34" t="e">
        <f>IF(#REF!=2,#REF!)</f>
        <v>#REF!</v>
      </c>
      <c r="D114" s="34" t="e">
        <f>IF(#REF!=1,#REF!)</f>
        <v>#REF!</v>
      </c>
      <c r="E114" s="34" t="e">
        <f>IF(#REF!=2,#REF!)</f>
        <v>#REF!</v>
      </c>
      <c r="F114" s="55"/>
      <c r="G114" s="58" t="e">
        <f>IF(#REF!=1,F114)</f>
        <v>#REF!</v>
      </c>
      <c r="H114" s="58" t="e">
        <f>IF(#REF!=2,F114)</f>
        <v>#REF!</v>
      </c>
      <c r="I114" s="58" t="e">
        <f>IF(#REF!=1,#REF!)</f>
        <v>#REF!</v>
      </c>
      <c r="J114" s="58" t="e">
        <f>IF(#REF!=2,#REF!)</f>
        <v>#REF!</v>
      </c>
      <c r="K114" s="55"/>
      <c r="L114" s="58" t="e">
        <f>IF(#REF!=1,K114)</f>
        <v>#REF!</v>
      </c>
      <c r="M114" s="58" t="e">
        <f>IF(#REF!=2,K114)</f>
        <v>#REF!</v>
      </c>
      <c r="N114" s="58" t="e">
        <f>IF(#REF!=1,#REF!)</f>
        <v>#REF!</v>
      </c>
      <c r="O114" s="58" t="e">
        <f>IF(#REF!=2,#REF!)</f>
        <v>#REF!</v>
      </c>
      <c r="P114" s="58" t="e">
        <f>IF(#REF!=1,#REF!)</f>
        <v>#REF!</v>
      </c>
      <c r="Q114" s="58" t="e">
        <f>IF(#REF!=2,#REF!)</f>
        <v>#REF!</v>
      </c>
      <c r="R114" s="59"/>
      <c r="S114" s="59" t="e">
        <f>IF(#REF!=1,R114)</f>
        <v>#REF!</v>
      </c>
      <c r="T114" s="59" t="e">
        <f>IF(#REF!=2,R114)</f>
        <v>#REF!</v>
      </c>
      <c r="U114" s="59" t="e">
        <f>IF(#REF!=1,#REF!)</f>
        <v>#REF!</v>
      </c>
      <c r="V114" s="59" t="e">
        <f>IF(#REF!=2,#REF!)</f>
        <v>#REF!</v>
      </c>
      <c r="W114" s="66" t="e">
        <f>IF(#REF!=1,#REF!)</f>
        <v>#REF!</v>
      </c>
      <c r="X114" s="66" t="e">
        <f>IF(#REF!=2,#REF!)</f>
        <v>#REF!</v>
      </c>
      <c r="Y114" s="59" t="e">
        <f>IF(#REF!=1,#REF!)</f>
        <v>#REF!</v>
      </c>
      <c r="Z114" s="59" t="e">
        <f>IF(#REF!=2,#REF!)</f>
        <v>#REF!</v>
      </c>
      <c r="AA114" s="59" t="e">
        <f>IF(#REF!=1,#REF!)</f>
        <v>#REF!</v>
      </c>
      <c r="AB114" s="59" t="e">
        <f>IF(#REF!=2,#REF!)</f>
        <v>#REF!</v>
      </c>
      <c r="AC114" s="59" t="e">
        <f>IF(#REF!=1,#REF!)</f>
        <v>#REF!</v>
      </c>
      <c r="AD114" s="59" t="e">
        <f>IF(#REF!=2,#REF!)</f>
        <v>#REF!</v>
      </c>
      <c r="AE114" s="59" t="e">
        <f>IF(#REF!=1,#REF!)</f>
        <v>#REF!</v>
      </c>
      <c r="AF114" s="59" t="e">
        <f>IF(#REF!=2,#REF!)</f>
        <v>#REF!</v>
      </c>
      <c r="AG114" s="86"/>
      <c r="AH114" s="86"/>
      <c r="AI114" s="86"/>
      <c r="AJ114" s="86"/>
      <c r="AK114" s="59"/>
      <c r="AL114" s="94">
        <v>0</v>
      </c>
      <c r="AM114" s="94">
        <v>64276.548000908988</v>
      </c>
    </row>
    <row r="115" spans="1:39">
      <c r="A115" s="34" t="s">
        <v>374</v>
      </c>
      <c r="B115" s="34" t="e">
        <f>IF(#REF!=1,#REF!)</f>
        <v>#REF!</v>
      </c>
      <c r="C115" s="34" t="e">
        <f>IF(#REF!=2,#REF!)</f>
        <v>#REF!</v>
      </c>
      <c r="D115" s="34" t="e">
        <f>IF(#REF!=1,#REF!)</f>
        <v>#REF!</v>
      </c>
      <c r="E115" s="34" t="e">
        <f>IF(#REF!=2,#REF!)</f>
        <v>#REF!</v>
      </c>
      <c r="F115" s="55">
        <v>1990</v>
      </c>
      <c r="G115" s="39" t="e">
        <f>IF(#REF!=1,F115)</f>
        <v>#REF!</v>
      </c>
      <c r="H115" s="39" t="e">
        <f>IF(#REF!=2,F115)</f>
        <v>#REF!</v>
      </c>
      <c r="I115" s="39" t="e">
        <f>IF(#REF!=1,#REF!)</f>
        <v>#REF!</v>
      </c>
      <c r="J115" s="39" t="e">
        <f>IF(#REF!=2,#REF!)</f>
        <v>#REF!</v>
      </c>
      <c r="K115" s="40">
        <v>1946</v>
      </c>
      <c r="L115" s="39" t="e">
        <f>IF(#REF!=1,K115)</f>
        <v>#REF!</v>
      </c>
      <c r="M115" s="39" t="e">
        <f>IF(#REF!=2,K115)</f>
        <v>#REF!</v>
      </c>
      <c r="N115" s="58" t="e">
        <f>IF(#REF!=1,#REF!)</f>
        <v>#REF!</v>
      </c>
      <c r="O115" s="58" t="e">
        <f>IF(#REF!=2,#REF!)</f>
        <v>#REF!</v>
      </c>
      <c r="P115" s="58" t="e">
        <f>IF(#REF!=1,#REF!)</f>
        <v>#REF!</v>
      </c>
      <c r="Q115" s="58"/>
      <c r="R115" s="59">
        <v>0.51700000000000002</v>
      </c>
      <c r="S115" s="59" t="e">
        <f>IF(#REF!=1,R115)</f>
        <v>#REF!</v>
      </c>
      <c r="T115" s="59" t="e">
        <f>IF(#REF!=2,R115)</f>
        <v>#REF!</v>
      </c>
      <c r="U115" s="67" t="e">
        <f>IF(#REF!=1,#REF!)</f>
        <v>#REF!</v>
      </c>
      <c r="V115" s="67"/>
      <c r="W115" s="66" t="e">
        <f>IF(#REF!=1,#REF!)</f>
        <v>#REF!</v>
      </c>
      <c r="X115" s="66" t="e">
        <f>IF(#REF!=2,#REF!)</f>
        <v>#REF!</v>
      </c>
      <c r="Y115" s="59" t="e">
        <f>IF(#REF!=1,#REF!)</f>
        <v>#REF!</v>
      </c>
      <c r="Z115" s="59" t="e">
        <f>IF(#REF!=2,#REF!)</f>
        <v>#REF!</v>
      </c>
      <c r="AA115" s="59" t="e">
        <f>IF(#REF!=1,#REF!)</f>
        <v>#REF!</v>
      </c>
      <c r="AB115" s="59" t="e">
        <f>IF(#REF!=2,#REF!)</f>
        <v>#REF!</v>
      </c>
      <c r="AC115" s="59" t="e">
        <f>IF(#REF!=1,#REF!)</f>
        <v>#REF!</v>
      </c>
      <c r="AD115" s="59" t="e">
        <f>IF(#REF!=2,#REF!)</f>
        <v>#REF!</v>
      </c>
      <c r="AE115" s="59" t="e">
        <f>IF(#REF!=1,#REF!)</f>
        <v>#REF!</v>
      </c>
      <c r="AF115" s="59" t="e">
        <f>IF(#REF!=2,#REF!)</f>
        <v>#REF!</v>
      </c>
      <c r="AG115" s="77">
        <v>29.256350745556865</v>
      </c>
      <c r="AH115" s="80"/>
      <c r="AI115" s="86">
        <v>1.08</v>
      </c>
      <c r="AJ115" s="84">
        <v>1.8</v>
      </c>
      <c r="AK115" s="59"/>
      <c r="AL115" s="94">
        <v>11.338999497823272</v>
      </c>
      <c r="AM115" s="94">
        <v>9460.088988220703</v>
      </c>
    </row>
    <row r="116" spans="1:39">
      <c r="A116" s="34" t="s">
        <v>210</v>
      </c>
      <c r="B116" s="34" t="e">
        <f>IF(#REF!=1,#REF!)</f>
        <v>#REF!</v>
      </c>
      <c r="C116" s="34" t="e">
        <f>IF(#REF!=2,#REF!)</f>
        <v>#REF!</v>
      </c>
      <c r="D116" s="34" t="e">
        <f>IF(#REF!=1,#REF!)</f>
        <v>#REF!</v>
      </c>
      <c r="E116" s="34" t="e">
        <f>IF(#REF!=2,#REF!)</f>
        <v>#REF!</v>
      </c>
      <c r="F116" s="55">
        <v>1965</v>
      </c>
      <c r="G116" s="58" t="e">
        <f>IF(#REF!=1,F116)</f>
        <v>#REF!</v>
      </c>
      <c r="H116" s="58" t="e">
        <f>IF(#REF!=2,F116)</f>
        <v>#REF!</v>
      </c>
      <c r="I116" s="58" t="e">
        <f>IF(#REF!=1,#REF!)</f>
        <v>#REF!</v>
      </c>
      <c r="J116" s="58" t="e">
        <f>IF(#REF!=2,#REF!)</f>
        <v>#REF!</v>
      </c>
      <c r="K116" s="55">
        <v>1959</v>
      </c>
      <c r="L116" s="58" t="e">
        <f>IF(#REF!=1,K116)</f>
        <v>#REF!</v>
      </c>
      <c r="M116" s="58" t="e">
        <f>IF(#REF!=2,K116)</f>
        <v>#REF!</v>
      </c>
      <c r="N116" s="58" t="e">
        <f>IF(#REF!=1,#REF!)</f>
        <v>#REF!</v>
      </c>
      <c r="O116" s="58" t="e">
        <f>IF(#REF!=2,#REF!)</f>
        <v>#REF!</v>
      </c>
      <c r="P116" s="58" t="e">
        <f>IF(#REF!=1,#REF!)</f>
        <v>#REF!</v>
      </c>
      <c r="Q116" s="58" t="e">
        <f>IF(#REF!=2,#REF!)</f>
        <v>#REF!</v>
      </c>
      <c r="R116" s="59"/>
      <c r="S116" s="59" t="e">
        <f>IF(#REF!=1,R116)</f>
        <v>#REF!</v>
      </c>
      <c r="T116" s="59"/>
      <c r="U116" s="59" t="e">
        <f>IF(#REF!=1,#REF!)</f>
        <v>#REF!</v>
      </c>
      <c r="V116" s="59" t="e">
        <f>IF(#REF!=2,#REF!)</f>
        <v>#REF!</v>
      </c>
      <c r="W116" s="66" t="e">
        <f>IF(#REF!=1,#REF!)</f>
        <v>#REF!</v>
      </c>
      <c r="X116" s="66" t="e">
        <f>IF(#REF!=2,#REF!)</f>
        <v>#REF!</v>
      </c>
      <c r="Y116" s="59" t="e">
        <f>IF(#REF!=1,#REF!)</f>
        <v>#REF!</v>
      </c>
      <c r="Z116" s="59" t="e">
        <f>IF(#REF!=2,#REF!)</f>
        <v>#REF!</v>
      </c>
      <c r="AA116" s="59" t="e">
        <f>IF(#REF!=1,#REF!)</f>
        <v>#REF!</v>
      </c>
      <c r="AB116" s="59" t="e">
        <f>IF(#REF!=2,#REF!)</f>
        <v>#REF!</v>
      </c>
      <c r="AC116" s="59" t="e">
        <f>IF(#REF!=1,#REF!)</f>
        <v>#REF!</v>
      </c>
      <c r="AD116" s="59"/>
      <c r="AE116" s="59" t="e">
        <f>IF(#REF!=1,#REF!)</f>
        <v>#REF!</v>
      </c>
      <c r="AF116" s="59" t="e">
        <f>IF(#REF!=2,#REF!)</f>
        <v>#REF!</v>
      </c>
      <c r="AG116" s="77">
        <v>26</v>
      </c>
      <c r="AH116" s="80">
        <v>0.81890728476821195</v>
      </c>
      <c r="AI116" s="86">
        <v>1.03</v>
      </c>
      <c r="AJ116" s="84">
        <v>5.2</v>
      </c>
      <c r="AK116" s="59"/>
      <c r="AL116" s="94">
        <v>28.2889037456791</v>
      </c>
      <c r="AM116" s="94">
        <v>1393.0205505466201</v>
      </c>
    </row>
    <row r="117" spans="1:39">
      <c r="A117" s="34" t="s">
        <v>212</v>
      </c>
      <c r="B117" s="34" t="e">
        <f>IF(#REF!=1,#REF!)</f>
        <v>#REF!</v>
      </c>
      <c r="C117" s="34" t="e">
        <f>IF(#REF!=2,#REF!)</f>
        <v>#REF!</v>
      </c>
      <c r="D117" s="34" t="e">
        <f>IF(#REF!=1,#REF!)</f>
        <v>#REF!</v>
      </c>
      <c r="E117" s="34" t="e">
        <f>IF(#REF!=2,#REF!)</f>
        <v>#REF!</v>
      </c>
      <c r="F117" s="55">
        <v>1964</v>
      </c>
      <c r="G117" s="39" t="e">
        <f>IF(#REF!=1,F117)</f>
        <v>#REF!</v>
      </c>
      <c r="H117" s="39" t="e">
        <f>IF(#REF!=2,F117)</f>
        <v>#REF!</v>
      </c>
      <c r="I117" s="39" t="e">
        <f>IF(#REF!=1,#REF!)</f>
        <v>#REF!</v>
      </c>
      <c r="J117" s="39" t="e">
        <f>IF(#REF!=2,#REF!)</f>
        <v>#REF!</v>
      </c>
      <c r="K117" s="40">
        <v>1961</v>
      </c>
      <c r="L117" s="39" t="e">
        <f>IF(#REF!=1,K117)</f>
        <v>#REF!</v>
      </c>
      <c r="M117" s="39" t="e">
        <f>IF(#REF!=2,K117)</f>
        <v>#REF!</v>
      </c>
      <c r="N117" s="58" t="e">
        <f>IF(#REF!=1,#REF!)</f>
        <v>#REF!</v>
      </c>
      <c r="O117" s="58" t="e">
        <f>IF(#REF!=2,#REF!)</f>
        <v>#REF!</v>
      </c>
      <c r="P117" s="58" t="e">
        <f>IF(#REF!=1,#REF!)</f>
        <v>#REF!</v>
      </c>
      <c r="Q117" s="58" t="e">
        <f>IF(#REF!=2,#REF!)</f>
        <v>#REF!</v>
      </c>
      <c r="R117" s="59"/>
      <c r="S117" s="59"/>
      <c r="T117" s="59" t="e">
        <f>IF(#REF!=2,R117)</f>
        <v>#REF!</v>
      </c>
      <c r="U117" s="67" t="e">
        <f>IF(#REF!=1,#REF!)</f>
        <v>#REF!</v>
      </c>
      <c r="V117" s="67" t="e">
        <f>IF(#REF!=2,#REF!)</f>
        <v>#REF!</v>
      </c>
      <c r="W117" s="66" t="e">
        <f>IF(#REF!=1,#REF!)</f>
        <v>#REF!</v>
      </c>
      <c r="X117" s="66" t="e">
        <f>IF(#REF!=2,#REF!)</f>
        <v>#REF!</v>
      </c>
      <c r="Y117" s="59" t="e">
        <f>IF(#REF!=1,#REF!)</f>
        <v>#REF!</v>
      </c>
      <c r="Z117" s="59" t="e">
        <f>IF(#REF!=2,#REF!)</f>
        <v>#REF!</v>
      </c>
      <c r="AA117" s="59" t="e">
        <f>IF(#REF!=1,#REF!)</f>
        <v>#REF!</v>
      </c>
      <c r="AB117" s="59" t="e">
        <f>IF(#REF!=2,#REF!)</f>
        <v>#REF!</v>
      </c>
      <c r="AC117" s="59" t="e">
        <f>IF(#REF!=1,#REF!)</f>
        <v>#REF!</v>
      </c>
      <c r="AD117" s="59" t="e">
        <f>IF(#REF!=2,#REF!)</f>
        <v>#REF!</v>
      </c>
      <c r="AE117" s="59" t="e">
        <f>IF(#REF!=1,#REF!)</f>
        <v>#REF!</v>
      </c>
      <c r="AF117" s="59" t="e">
        <f>IF(#REF!=2,#REF!)</f>
        <v>#REF!</v>
      </c>
      <c r="AG117" s="77">
        <v>12.458616356782546</v>
      </c>
      <c r="AH117" s="80">
        <v>0.64197662134686706</v>
      </c>
      <c r="AI117" s="86">
        <v>1.03</v>
      </c>
      <c r="AJ117" s="84">
        <v>6.1333333333333329</v>
      </c>
      <c r="AK117" s="59">
        <v>3.2</v>
      </c>
      <c r="AL117" s="94">
        <v>33.111319235096538</v>
      </c>
      <c r="AM117" s="94">
        <v>617.46016714502184</v>
      </c>
    </row>
    <row r="118" spans="1:39">
      <c r="A118" s="34" t="s">
        <v>214</v>
      </c>
      <c r="B118" s="34" t="e">
        <f>IF(#REF!=1,#REF!)</f>
        <v>#REF!</v>
      </c>
      <c r="D118" s="34" t="e">
        <f>IF(#REF!=1,#REF!)</f>
        <v>#REF!</v>
      </c>
      <c r="E118" s="34" t="e">
        <f>IF(#REF!=2,#REF!)</f>
        <v>#REF!</v>
      </c>
      <c r="F118" s="55">
        <v>1959</v>
      </c>
      <c r="G118" s="58" t="e">
        <f>IF(#REF!=1,F118)</f>
        <v>#REF!</v>
      </c>
      <c r="H118" s="58" t="e">
        <f>IF(#REF!=2,F118)</f>
        <v>#REF!</v>
      </c>
      <c r="I118" s="58" t="e">
        <f>IF(#REF!=1,#REF!)</f>
        <v>#REF!</v>
      </c>
      <c r="J118" s="58" t="e">
        <f>IF(#REF!=2,#REF!)</f>
        <v>#REF!</v>
      </c>
      <c r="K118" s="55">
        <v>1957</v>
      </c>
      <c r="L118" s="58" t="e">
        <f>IF(#REF!=1,K118)</f>
        <v>#REF!</v>
      </c>
      <c r="M118" s="58" t="e">
        <f>IF(#REF!=2,K118)</f>
        <v>#REF!</v>
      </c>
      <c r="N118" s="58" t="e">
        <f>IF(#REF!=1,#REF!)</f>
        <v>#REF!</v>
      </c>
      <c r="O118" s="58" t="e">
        <f>IF(#REF!=2,#REF!)</f>
        <v>#REF!</v>
      </c>
      <c r="P118" s="58" t="e">
        <f>IF(#REF!=1,#REF!)</f>
        <v>#REF!</v>
      </c>
      <c r="Q118" s="58" t="e">
        <f>IF(#REF!=2,#REF!)</f>
        <v>#REF!</v>
      </c>
      <c r="R118" s="59">
        <v>0.51900000000000002</v>
      </c>
      <c r="S118" s="59" t="e">
        <f>IF(#REF!=1,R118)</f>
        <v>#REF!</v>
      </c>
      <c r="T118" s="59" t="e">
        <f>IF(#REF!=2,R118)</f>
        <v>#REF!</v>
      </c>
      <c r="U118" s="59" t="e">
        <f>IF(#REF!=1,#REF!)</f>
        <v>#REF!</v>
      </c>
      <c r="V118" s="59"/>
      <c r="W118" s="66" t="e">
        <f>IF(#REF!=1,#REF!)</f>
        <v>#REF!</v>
      </c>
      <c r="X118" s="66" t="e">
        <f>IF(#REF!=2,#REF!)</f>
        <v>#REF!</v>
      </c>
      <c r="Y118" s="59" t="e">
        <f>IF(#REF!=1,#REF!)</f>
        <v>#REF!</v>
      </c>
      <c r="Z118" s="59" t="e">
        <f>IF(#REF!=2,#REF!)</f>
        <v>#REF!</v>
      </c>
      <c r="AA118" s="59" t="e">
        <f>IF(#REF!=1,#REF!)</f>
        <v>#REF!</v>
      </c>
      <c r="AB118" s="59" t="e">
        <f>IF(#REF!=2,#REF!)</f>
        <v>#REF!</v>
      </c>
      <c r="AC118" s="59" t="e">
        <f>IF(#REF!=1,#REF!)</f>
        <v>#REF!</v>
      </c>
      <c r="AD118" s="59" t="e">
        <f>IF(#REF!=2,#REF!)</f>
        <v>#REF!</v>
      </c>
      <c r="AE118" s="59" t="e">
        <f>IF(#REF!=1,#REF!)</f>
        <v>#REF!</v>
      </c>
      <c r="AF118" s="59"/>
      <c r="AG118" s="77">
        <v>34.304354422697614</v>
      </c>
      <c r="AH118" s="80">
        <v>0.92083478116086814</v>
      </c>
      <c r="AI118" s="86">
        <v>1.07</v>
      </c>
      <c r="AJ118" s="84">
        <v>2.8</v>
      </c>
      <c r="AK118" s="59">
        <v>6.8</v>
      </c>
      <c r="AL118" s="94">
        <v>8.2623366471785094</v>
      </c>
      <c r="AM118" s="94">
        <v>18478.482950896101</v>
      </c>
    </row>
    <row r="119" spans="1:39">
      <c r="A119" s="34" t="s">
        <v>216</v>
      </c>
      <c r="B119" s="34" t="e">
        <f>IF(#REF!=1,#REF!)</f>
        <v>#REF!</v>
      </c>
      <c r="D119" s="34" t="e">
        <f>IF(#REF!=1,#REF!)</f>
        <v>#REF!</v>
      </c>
      <c r="E119" s="34" t="e">
        <f>IF(#REF!=2,#REF!)</f>
        <v>#REF!</v>
      </c>
      <c r="F119" s="55">
        <v>1979</v>
      </c>
      <c r="G119" s="39" t="e">
        <f>IF(#REF!=1,F119)</f>
        <v>#REF!</v>
      </c>
      <c r="H119" s="39" t="e">
        <f>IF(#REF!=2,F119)</f>
        <v>#REF!</v>
      </c>
      <c r="I119" s="39" t="e">
        <f>IF(#REF!=1,#REF!)</f>
        <v>#REF!</v>
      </c>
      <c r="J119" s="39" t="e">
        <f>IF(#REF!=2,#REF!)</f>
        <v>#REF!</v>
      </c>
      <c r="K119" s="40">
        <v>1932</v>
      </c>
      <c r="L119" s="39" t="e">
        <f>IF(#REF!=1,K119)</f>
        <v>#REF!</v>
      </c>
      <c r="M119" s="39" t="e">
        <f>IF(#REF!=2,K119)</f>
        <v>#REF!</v>
      </c>
      <c r="N119" s="58" t="e">
        <f>IF(#REF!=1,#REF!)</f>
        <v>#REF!</v>
      </c>
      <c r="O119" s="58" t="e">
        <f>IF(#REF!=2,#REF!)</f>
        <v>#REF!</v>
      </c>
      <c r="P119" s="58" t="e">
        <f>IF(#REF!=1,#REF!)</f>
        <v>#REF!</v>
      </c>
      <c r="Q119" s="58"/>
      <c r="R119" s="59"/>
      <c r="S119" s="59" t="e">
        <f>IF(#REF!=1,R119)</f>
        <v>#REF!</v>
      </c>
      <c r="T119" s="59"/>
      <c r="U119" s="67" t="e">
        <f>IF(#REF!=1,#REF!)</f>
        <v>#REF!</v>
      </c>
      <c r="V119" s="67"/>
      <c r="W119" s="66" t="e">
        <f>IF(#REF!=1,#REF!)</f>
        <v>#REF!</v>
      </c>
      <c r="X119" s="66" t="e">
        <f>IF(#REF!=2,#REF!)</f>
        <v>#REF!</v>
      </c>
      <c r="Y119" s="59" t="e">
        <f>IF(#REF!=1,#REF!)</f>
        <v>#REF!</v>
      </c>
      <c r="Z119" s="59" t="e">
        <f>IF(#REF!=2,#REF!)</f>
        <v>#REF!</v>
      </c>
      <c r="AA119" s="59" t="e">
        <f>IF(#REF!=1,#REF!)</f>
        <v>#REF!</v>
      </c>
      <c r="AB119" s="59" t="e">
        <f>IF(#REF!=2,#REF!)</f>
        <v>#REF!</v>
      </c>
      <c r="AC119" s="59" t="e">
        <f>IF(#REF!=1,#REF!)</f>
        <v>#REF!</v>
      </c>
      <c r="AD119" s="59" t="e">
        <f>IF(#REF!=2,#REF!)</f>
        <v>#REF!</v>
      </c>
      <c r="AE119" s="59" t="e">
        <f>IF(#REF!=1,#REF!)</f>
        <v>#REF!</v>
      </c>
      <c r="AF119" s="59"/>
      <c r="AG119" s="86"/>
      <c r="AH119" s="86"/>
      <c r="AI119" s="86"/>
      <c r="AJ119" s="86"/>
      <c r="AK119" s="59"/>
      <c r="AL119" s="94">
        <v>7.8295330682605924</v>
      </c>
      <c r="AM119" s="94">
        <v>7985.5270426453344</v>
      </c>
    </row>
    <row r="120" spans="1:39">
      <c r="A120" s="34" t="s">
        <v>218</v>
      </c>
      <c r="B120" s="34" t="e">
        <f>IF(#REF!=1,#REF!)</f>
        <v>#REF!</v>
      </c>
      <c r="C120" s="34" t="e">
        <f>IF(#REF!=2,#REF!)</f>
        <v>#REF!</v>
      </c>
      <c r="D120" s="34" t="e">
        <f>IF(#REF!=1,#REF!)</f>
        <v>#REF!</v>
      </c>
      <c r="E120" s="34" t="e">
        <f>IF(#REF!=2,#REF!)</f>
        <v>#REF!</v>
      </c>
      <c r="F120" s="55">
        <v>1964</v>
      </c>
      <c r="G120" s="58" t="e">
        <f>IF(#REF!=1,F120)</f>
        <v>#REF!</v>
      </c>
      <c r="H120" s="58" t="e">
        <f>IF(#REF!=2,F120)</f>
        <v>#REF!</v>
      </c>
      <c r="I120" s="58" t="e">
        <f>IF(#REF!=1,#REF!)</f>
        <v>#REF!</v>
      </c>
      <c r="J120" s="58" t="e">
        <f>IF(#REF!=2,#REF!)</f>
        <v>#REF!</v>
      </c>
      <c r="K120" s="55">
        <v>1956</v>
      </c>
      <c r="L120" s="58" t="e">
        <f>IF(#REF!=1,K120)</f>
        <v>#REF!</v>
      </c>
      <c r="M120" s="58" t="e">
        <f>IF(#REF!=2,K120)</f>
        <v>#REF!</v>
      </c>
      <c r="N120" s="58" t="e">
        <f>IF(#REF!=1,#REF!)</f>
        <v>#REF!</v>
      </c>
      <c r="O120" s="58" t="e">
        <f>IF(#REF!=2,#REF!)</f>
        <v>#REF!</v>
      </c>
      <c r="P120" s="58" t="e">
        <f>IF(#REF!=1,#REF!)</f>
        <v>#REF!</v>
      </c>
      <c r="Q120" s="58" t="e">
        <f>IF(#REF!=2,#REF!)</f>
        <v>#REF!</v>
      </c>
      <c r="R120" s="59"/>
      <c r="S120" s="59"/>
      <c r="T120" s="59" t="e">
        <f>IF(#REF!=2,R120)</f>
        <v>#REF!</v>
      </c>
      <c r="U120" s="59" t="e">
        <f>IF(#REF!=1,#REF!)</f>
        <v>#REF!</v>
      </c>
      <c r="V120" s="59" t="e">
        <f>IF(#REF!=2,#REF!)</f>
        <v>#REF!</v>
      </c>
      <c r="W120" s="66" t="e">
        <f>IF(#REF!=1,#REF!)</f>
        <v>#REF!</v>
      </c>
      <c r="X120" s="66" t="e">
        <f>IF(#REF!=2,#REF!)</f>
        <v>#REF!</v>
      </c>
      <c r="Y120" s="59" t="e">
        <f>IF(#REF!=1,#REF!)</f>
        <v>#REF!</v>
      </c>
      <c r="Z120" s="59" t="e">
        <f>IF(#REF!=2,#REF!)</f>
        <v>#REF!</v>
      </c>
      <c r="AA120" s="59" t="e">
        <f>IF(#REF!=1,#REF!)</f>
        <v>#REF!</v>
      </c>
      <c r="AB120" s="59" t="e">
        <f>IF(#REF!=2,#REF!)</f>
        <v>#REF!</v>
      </c>
      <c r="AC120" s="59" t="e">
        <f>IF(#REF!=1,#REF!)</f>
        <v>#REF!</v>
      </c>
      <c r="AD120" s="59" t="e">
        <f>IF(#REF!=2,#REF!)</f>
        <v>#REF!</v>
      </c>
      <c r="AE120" s="59" t="e">
        <f>IF(#REF!=1,#REF!)</f>
        <v>#REF!</v>
      </c>
      <c r="AF120" s="59" t="e">
        <f>IF(#REF!=2,#REF!)</f>
        <v>#REF!</v>
      </c>
      <c r="AG120" s="77">
        <v>35.6</v>
      </c>
      <c r="AH120" s="80">
        <v>0.59151667891770798</v>
      </c>
      <c r="AI120" s="86">
        <v>1.03</v>
      </c>
      <c r="AJ120" s="84">
        <v>6.4</v>
      </c>
      <c r="AK120" s="59">
        <v>0.9</v>
      </c>
      <c r="AL120" s="94">
        <v>37.649112407512128</v>
      </c>
      <c r="AM120" s="94">
        <v>1418.0932712977806</v>
      </c>
    </row>
    <row r="121" spans="1:39">
      <c r="A121" s="34" t="s">
        <v>220</v>
      </c>
      <c r="B121" s="34" t="e">
        <f>IF(#REF!=1,#REF!)</f>
        <v>#REF!</v>
      </c>
      <c r="C121" s="34" t="e">
        <f>IF(#REF!=2,#REF!)</f>
        <v>#REF!</v>
      </c>
      <c r="D121" s="34" t="e">
        <f>IF(#REF!=1,#REF!)</f>
        <v>#REF!</v>
      </c>
      <c r="E121" s="34" t="e">
        <f>IF(#REF!=2,#REF!)</f>
        <v>#REF!</v>
      </c>
      <c r="F121" s="55">
        <v>1966</v>
      </c>
      <c r="G121" s="39" t="e">
        <f>IF(#REF!=1,F121)</f>
        <v>#REF!</v>
      </c>
      <c r="H121" s="39" t="e">
        <f>IF(#REF!=2,F121)</f>
        <v>#REF!</v>
      </c>
      <c r="I121" s="39" t="e">
        <f>IF(#REF!=1,#REF!)</f>
        <v>#REF!</v>
      </c>
      <c r="J121" s="39" t="e">
        <f>IF(#REF!=2,#REF!)</f>
        <v>#REF!</v>
      </c>
      <c r="K121" s="40">
        <v>1947</v>
      </c>
      <c r="L121" s="39" t="e">
        <f>IF(#REF!=1,K121)</f>
        <v>#REF!</v>
      </c>
      <c r="M121" s="39" t="e">
        <f>IF(#REF!=2,K121)</f>
        <v>#REF!</v>
      </c>
      <c r="N121" s="58" t="e">
        <f>IF(#REF!=1,#REF!)</f>
        <v>#REF!</v>
      </c>
      <c r="O121" s="58" t="e">
        <f>IF(#REF!=2,#REF!)</f>
        <v>#REF!</v>
      </c>
      <c r="P121" s="58" t="e">
        <f>IF(#REF!=1,#REF!)</f>
        <v>#REF!</v>
      </c>
      <c r="Q121" s="58" t="e">
        <f>IF(#REF!=2,#REF!)</f>
        <v>#REF!</v>
      </c>
      <c r="R121" s="59">
        <v>0.48</v>
      </c>
      <c r="S121" s="59" t="e">
        <f>IF(#REF!=1,R121)</f>
        <v>#REF!</v>
      </c>
      <c r="T121" s="59" t="e">
        <f>IF(#REF!=2,R121)</f>
        <v>#REF!</v>
      </c>
      <c r="U121" s="67" t="e">
        <f>IF(#REF!=1,#REF!)</f>
        <v>#REF!</v>
      </c>
      <c r="V121" s="67" t="e">
        <f>IF(#REF!=2,#REF!)</f>
        <v>#REF!</v>
      </c>
      <c r="W121" s="66" t="e">
        <f>IF(#REF!=1,#REF!)</f>
        <v>#REF!</v>
      </c>
      <c r="X121" s="66" t="e">
        <f>IF(#REF!=2,#REF!)</f>
        <v>#REF!</v>
      </c>
      <c r="Y121" s="59" t="e">
        <f>IF(#REF!=1,#REF!)</f>
        <v>#REF!</v>
      </c>
      <c r="Z121" s="59" t="e">
        <f>IF(#REF!=2,#REF!)</f>
        <v>#REF!</v>
      </c>
      <c r="AA121" s="59" t="e">
        <f>IF(#REF!=1,#REF!)</f>
        <v>#REF!</v>
      </c>
      <c r="AB121" s="59" t="e">
        <f>IF(#REF!=2,#REF!)</f>
        <v>#REF!</v>
      </c>
      <c r="AC121" s="59" t="e">
        <f>IF(#REF!=1,#REF!)</f>
        <v>#REF!</v>
      </c>
      <c r="AD121" s="59" t="e">
        <f>IF(#REF!=2,#REF!)</f>
        <v>#REF!</v>
      </c>
      <c r="AE121" s="59" t="e">
        <f>IF(#REF!=1,#REF!)</f>
        <v>#REF!</v>
      </c>
      <c r="AF121" s="59" t="e">
        <f>IF(#REF!=2,#REF!)</f>
        <v>#REF!</v>
      </c>
      <c r="AG121" s="77"/>
      <c r="AH121" s="80">
        <v>1.0167654321993609</v>
      </c>
      <c r="AI121" s="86">
        <v>1.06</v>
      </c>
      <c r="AJ121" s="84">
        <v>1.575</v>
      </c>
      <c r="AK121" s="59"/>
      <c r="AL121" s="94">
        <v>2.6344280043305668</v>
      </c>
      <c r="AM121" s="94">
        <v>25510.4941747394</v>
      </c>
    </row>
    <row r="122" spans="1:39">
      <c r="A122" s="34" t="s">
        <v>375</v>
      </c>
      <c r="B122" s="34" t="e">
        <f>IF(#REF!=1,#REF!)</f>
        <v>#REF!</v>
      </c>
      <c r="D122" s="34" t="e">
        <f>IF(#REF!=1,#REF!)</f>
        <v>#REF!</v>
      </c>
      <c r="F122" s="55"/>
      <c r="G122" s="58" t="e">
        <f>IF(#REF!=1,F122)</f>
        <v>#REF!</v>
      </c>
      <c r="H122" s="58"/>
      <c r="I122" s="58" t="e">
        <f>IF(#REF!=1,#REF!)</f>
        <v>#REF!</v>
      </c>
      <c r="J122" s="58"/>
      <c r="K122" s="55"/>
      <c r="L122" s="58" t="e">
        <f>IF(#REF!=1,K122)</f>
        <v>#REF!</v>
      </c>
      <c r="M122" s="58"/>
      <c r="N122" s="58" t="e">
        <f>IF(#REF!=1,#REF!)</f>
        <v>#REF!</v>
      </c>
      <c r="O122" s="58"/>
      <c r="P122" s="58" t="e">
        <f>IF(#REF!=1,#REF!)</f>
        <v>#REF!</v>
      </c>
      <c r="Q122" s="58"/>
      <c r="R122" s="59"/>
      <c r="S122" s="59" t="e">
        <f>IF(#REF!=1,R122)</f>
        <v>#REF!</v>
      </c>
      <c r="T122" s="59"/>
      <c r="U122" s="59" t="e">
        <f>IF(#REF!=1,#REF!)</f>
        <v>#REF!</v>
      </c>
      <c r="V122" s="59"/>
      <c r="W122" s="66" t="e">
        <f>IF(#REF!=1,#REF!)</f>
        <v>#REF!</v>
      </c>
      <c r="X122" s="66" t="e">
        <f>IF(#REF!=2,#REF!)</f>
        <v>#REF!</v>
      </c>
      <c r="Y122" s="59" t="e">
        <f>IF(#REF!=1,#REF!)</f>
        <v>#REF!</v>
      </c>
      <c r="Z122" s="59"/>
      <c r="AA122" s="59" t="e">
        <f>IF(#REF!=1,#REF!)</f>
        <v>#REF!</v>
      </c>
      <c r="AB122" s="59" t="e">
        <f>IF(#REF!=2,#REF!)</f>
        <v>#REF!</v>
      </c>
      <c r="AC122" s="59" t="e">
        <f>IF(#REF!=1,#REF!)</f>
        <v>#REF!</v>
      </c>
      <c r="AD122" s="59"/>
      <c r="AE122" s="59" t="e">
        <f>IF(#REF!=1,#REF!)</f>
        <v>#REF!</v>
      </c>
      <c r="AF122" s="59"/>
      <c r="AG122" s="86"/>
      <c r="AH122" s="86"/>
      <c r="AI122" s="86"/>
      <c r="AJ122" s="86"/>
      <c r="AK122" s="59"/>
      <c r="AL122" s="94" t="s">
        <v>397</v>
      </c>
      <c r="AM122" s="94">
        <v>3349.9695898710306</v>
      </c>
    </row>
    <row r="123" spans="1:39">
      <c r="A123" s="34" t="s">
        <v>222</v>
      </c>
      <c r="C123" s="34" t="e">
        <f>IF(#REF!=2,#REF!)</f>
        <v>#REF!</v>
      </c>
      <c r="D123" s="34" t="e">
        <f>IF(#REF!=1,#REF!)</f>
        <v>#REF!</v>
      </c>
      <c r="E123" s="34" t="e">
        <f>IF(#REF!=2,#REF!)</f>
        <v>#REF!</v>
      </c>
      <c r="F123" s="55">
        <v>1975</v>
      </c>
      <c r="G123" s="39" t="e">
        <f>IF(#REF!=1,F123)</f>
        <v>#REF!</v>
      </c>
      <c r="H123" s="39" t="e">
        <f>IF(#REF!=2,F123)</f>
        <v>#REF!</v>
      </c>
      <c r="I123" s="39" t="e">
        <f>IF(#REF!=1,#REF!)</f>
        <v>#REF!</v>
      </c>
      <c r="J123" s="39" t="e">
        <f>IF(#REF!=2,#REF!)</f>
        <v>#REF!</v>
      </c>
      <c r="K123" s="40">
        <v>1961</v>
      </c>
      <c r="L123" s="39" t="e">
        <f>IF(#REF!=1,K123)</f>
        <v>#REF!</v>
      </c>
      <c r="M123" s="39" t="e">
        <f>IF(#REF!=2,K123)</f>
        <v>#REF!</v>
      </c>
      <c r="N123" s="58" t="e">
        <f>IF(#REF!=1,#REF!)</f>
        <v>#REF!</v>
      </c>
      <c r="O123" s="58" t="e">
        <f>IF(#REF!=2,#REF!)</f>
        <v>#REF!</v>
      </c>
      <c r="P123" s="58" t="e">
        <f>IF(#REF!=1,#REF!)</f>
        <v>#REF!</v>
      </c>
      <c r="Q123" s="58" t="e">
        <f>IF(#REF!=2,#REF!)</f>
        <v>#REF!</v>
      </c>
      <c r="R123" s="59"/>
      <c r="S123" s="59"/>
      <c r="T123" s="59" t="e">
        <f>IF(#REF!=2,R123)</f>
        <v>#REF!</v>
      </c>
      <c r="U123" s="67" t="e">
        <f>IF(#REF!=1,#REF!)</f>
        <v>#REF!</v>
      </c>
      <c r="V123" s="67" t="e">
        <f>IF(#REF!=2,#REF!)</f>
        <v>#REF!</v>
      </c>
      <c r="W123" s="66" t="e">
        <f>IF(#REF!=1,#REF!)</f>
        <v>#REF!</v>
      </c>
      <c r="X123" s="66" t="e">
        <f>IF(#REF!=2,#REF!)</f>
        <v>#REF!</v>
      </c>
      <c r="Y123" s="59" t="e">
        <f>IF(#REF!=1,#REF!)</f>
        <v>#REF!</v>
      </c>
      <c r="Z123" s="59" t="e">
        <f>IF(#REF!=2,#REF!)</f>
        <v>#REF!</v>
      </c>
      <c r="AA123" s="59" t="e">
        <f>IF(#REF!=1,#REF!)</f>
        <v>#REF!</v>
      </c>
      <c r="AB123" s="59" t="e">
        <f>IF(#REF!=2,#REF!)</f>
        <v>#REF!</v>
      </c>
      <c r="AC123" s="59"/>
      <c r="AD123" s="59" t="e">
        <f>IF(#REF!=2,#REF!)</f>
        <v>#REF!</v>
      </c>
      <c r="AE123" s="59" t="e">
        <f>IF(#REF!=1,#REF!)</f>
        <v>#REF!</v>
      </c>
      <c r="AF123" s="59" t="e">
        <f>IF(#REF!=2,#REF!)</f>
        <v>#REF!</v>
      </c>
      <c r="AG123" s="77">
        <v>43.3</v>
      </c>
      <c r="AH123" s="80">
        <v>0.60635950696416108</v>
      </c>
      <c r="AI123" s="86">
        <v>1.03</v>
      </c>
      <c r="AJ123" s="84">
        <v>4.5999999999999996</v>
      </c>
      <c r="AK123" s="59"/>
      <c r="AL123" s="94">
        <v>29.821026755651424</v>
      </c>
      <c r="AM123" s="94">
        <v>2947.7360832741056</v>
      </c>
    </row>
    <row r="124" spans="1:39">
      <c r="A124" s="34" t="s">
        <v>224</v>
      </c>
      <c r="B124" s="34" t="e">
        <f>IF(#REF!=1,#REF!)</f>
        <v>#REF!</v>
      </c>
      <c r="C124" s="34" t="e">
        <f>IF(#REF!=2,#REF!)</f>
        <v>#REF!</v>
      </c>
      <c r="D124" s="34" t="e">
        <f>IF(#REF!=1,#REF!)</f>
        <v>#REF!</v>
      </c>
      <c r="E124" s="34" t="e">
        <f>IF(#REF!=2,#REF!)</f>
        <v>#REF!</v>
      </c>
      <c r="F124" s="55">
        <v>1976</v>
      </c>
      <c r="G124" s="58" t="e">
        <f>IF(#REF!=1,F124)</f>
        <v>#REF!</v>
      </c>
      <c r="H124" s="58" t="e">
        <f>IF(#REF!=2,F124)</f>
        <v>#REF!</v>
      </c>
      <c r="I124" s="58" t="e">
        <f>IF(#REF!=1,#REF!)</f>
        <v>#REF!</v>
      </c>
      <c r="J124" s="58" t="e">
        <f>IF(#REF!=2,#REF!)</f>
        <v>#REF!</v>
      </c>
      <c r="K124" s="55">
        <v>1956</v>
      </c>
      <c r="L124" s="58" t="e">
        <f>IF(#REF!=1,K124)</f>
        <v>#REF!</v>
      </c>
      <c r="M124" s="58" t="e">
        <f>IF(#REF!=2,K124)</f>
        <v>#REF!</v>
      </c>
      <c r="N124" s="58" t="e">
        <f>IF(#REF!=1,#REF!)</f>
        <v>#REF!</v>
      </c>
      <c r="O124" s="58" t="e">
        <f>IF(#REF!=2,#REF!)</f>
        <v>#REF!</v>
      </c>
      <c r="P124" s="58" t="e">
        <f>IF(#REF!=1,#REF!)</f>
        <v>#REF!</v>
      </c>
      <c r="Q124" s="58" t="e">
        <f>IF(#REF!=2,#REF!)</f>
        <v>#REF!</v>
      </c>
      <c r="R124" s="59"/>
      <c r="S124" s="59" t="e">
        <f>IF(#REF!=1,R124)</f>
        <v>#REF!</v>
      </c>
      <c r="T124" s="59" t="e">
        <f>IF(#REF!=2,R124)</f>
        <v>#REF!</v>
      </c>
      <c r="U124" s="59" t="e">
        <f>IF(#REF!=1,#REF!)</f>
        <v>#REF!</v>
      </c>
      <c r="V124" s="59" t="e">
        <f>IF(#REF!=2,#REF!)</f>
        <v>#REF!</v>
      </c>
      <c r="W124" s="66" t="e">
        <f>IF(#REF!=1,#REF!)</f>
        <v>#REF!</v>
      </c>
      <c r="X124" s="66" t="e">
        <f>IF(#REF!=2,#REF!)</f>
        <v>#REF!</v>
      </c>
      <c r="Y124" s="59" t="e">
        <f>IF(#REF!=1,#REF!)</f>
        <v>#REF!</v>
      </c>
      <c r="Z124" s="59" t="e">
        <f>IF(#REF!=2,#REF!)</f>
        <v>#REF!</v>
      </c>
      <c r="AA124" s="59" t="e">
        <f>IF(#REF!=1,#REF!)</f>
        <v>#REF!</v>
      </c>
      <c r="AB124" s="59" t="e">
        <f>IF(#REF!=2,#REF!)</f>
        <v>#REF!</v>
      </c>
      <c r="AC124" s="59" t="e">
        <f>IF(#REF!=1,#REF!)</f>
        <v>#REF!</v>
      </c>
      <c r="AD124" s="59" t="e">
        <f>IF(#REF!=2,#REF!)</f>
        <v>#REF!</v>
      </c>
      <c r="AE124" s="59" t="e">
        <f>IF(#REF!=1,#REF!)</f>
        <v>#REF!</v>
      </c>
      <c r="AF124" s="59" t="e">
        <f>IF(#REF!=2,#REF!)</f>
        <v>#REF!</v>
      </c>
      <c r="AG124" s="77">
        <v>33.199501317541724</v>
      </c>
      <c r="AH124" s="80">
        <v>0.9254503206850837</v>
      </c>
      <c r="AI124" s="86">
        <v>1.02</v>
      </c>
      <c r="AJ124" s="84">
        <v>1.98</v>
      </c>
      <c r="AK124" s="59">
        <v>6</v>
      </c>
      <c r="AL124" s="94">
        <v>6.0370721946285339</v>
      </c>
      <c r="AM124" s="94">
        <v>12746.543591349733</v>
      </c>
    </row>
    <row r="125" spans="1:39">
      <c r="A125" s="34" t="s">
        <v>226</v>
      </c>
      <c r="B125" s="34" t="e">
        <f>IF(#REF!=1,#REF!)</f>
        <v>#REF!</v>
      </c>
      <c r="D125" s="34" t="e">
        <f>IF(#REF!=1,#REF!)</f>
        <v>#REF!</v>
      </c>
      <c r="E125" s="34" t="e">
        <f>IF(#REF!=2,#REF!)</f>
        <v>#REF!</v>
      </c>
      <c r="F125" s="55">
        <v>1952</v>
      </c>
      <c r="G125" s="39" t="e">
        <f>IF(#REF!=1,F125)</f>
        <v>#REF!</v>
      </c>
      <c r="H125" s="39" t="e">
        <f>IF(#REF!=2,F125)</f>
        <v>#REF!</v>
      </c>
      <c r="I125" s="39" t="e">
        <f>IF(#REF!=1,#REF!)</f>
        <v>#REF!</v>
      </c>
      <c r="J125" s="39" t="e">
        <f>IF(#REF!=2,#REF!)</f>
        <v>#REF!</v>
      </c>
      <c r="K125" s="40">
        <v>1947</v>
      </c>
      <c r="L125" s="39" t="e">
        <f>IF(#REF!=1,K125)</f>
        <v>#REF!</v>
      </c>
      <c r="M125" s="39" t="e">
        <f>IF(#REF!=2,K125)</f>
        <v>#REF!</v>
      </c>
      <c r="N125" s="58" t="e">
        <f>IF(#REF!=1,#REF!)</f>
        <v>#REF!</v>
      </c>
      <c r="O125" s="58" t="e">
        <f>IF(#REF!=2,#REF!)</f>
        <v>#REF!</v>
      </c>
      <c r="P125" s="58" t="e">
        <f>IF(#REF!=1,#REF!)</f>
        <v>#REF!</v>
      </c>
      <c r="Q125" s="58" t="e">
        <f>IF(#REF!=2,#REF!)</f>
        <v>#REF!</v>
      </c>
      <c r="R125" s="59">
        <v>0.56299999999999994</v>
      </c>
      <c r="S125" s="59" t="e">
        <f>IF(#REF!=1,R125)</f>
        <v>#REF!</v>
      </c>
      <c r="T125" s="59" t="e">
        <f>IF(#REF!=2,R125)</f>
        <v>#REF!</v>
      </c>
      <c r="U125" s="67" t="e">
        <f>IF(#REF!=1,#REF!)</f>
        <v>#REF!</v>
      </c>
      <c r="V125" s="67" t="e">
        <f>IF(#REF!=2,#REF!)</f>
        <v>#REF!</v>
      </c>
      <c r="W125" s="66" t="e">
        <f>IF(#REF!=1,#REF!)</f>
        <v>#REF!</v>
      </c>
      <c r="X125" s="66" t="e">
        <f>IF(#REF!=2,#REF!)</f>
        <v>#REF!</v>
      </c>
      <c r="Y125" s="59" t="e">
        <f>IF(#REF!=1,#REF!)</f>
        <v>#REF!</v>
      </c>
      <c r="Z125" s="59" t="e">
        <f>IF(#REF!=2,#REF!)</f>
        <v>#REF!</v>
      </c>
      <c r="AA125" s="59" t="e">
        <f>IF(#REF!=1,#REF!)</f>
        <v>#REF!</v>
      </c>
      <c r="AB125" s="59" t="e">
        <f>IF(#REF!=2,#REF!)</f>
        <v>#REF!</v>
      </c>
      <c r="AC125" s="59" t="e">
        <f>IF(#REF!=1,#REF!)</f>
        <v>#REF!</v>
      </c>
      <c r="AD125" s="59" t="e">
        <f>IF(#REF!=2,#REF!)</f>
        <v>#REF!</v>
      </c>
      <c r="AE125" s="59" t="e">
        <f>IF(#REF!=1,#REF!)</f>
        <v>#REF!</v>
      </c>
      <c r="AF125" s="59"/>
      <c r="AG125" s="77">
        <v>34.621917180469922</v>
      </c>
      <c r="AH125" s="80">
        <v>0.95929468127107143</v>
      </c>
      <c r="AI125" s="86">
        <v>1.05</v>
      </c>
      <c r="AJ125" s="84">
        <v>2.34</v>
      </c>
      <c r="AK125" s="59">
        <v>7.2</v>
      </c>
      <c r="AL125" s="94">
        <v>3.3701904917422874</v>
      </c>
      <c r="AM125" s="94">
        <v>15084.276168434772</v>
      </c>
    </row>
    <row r="126" spans="1:39">
      <c r="A126" s="34" t="s">
        <v>227</v>
      </c>
      <c r="B126" s="34" t="e">
        <f>IF(#REF!=1,#REF!)</f>
        <v>#REF!</v>
      </c>
      <c r="D126" s="34" t="e">
        <f>IF(#REF!=1,#REF!)</f>
        <v>#REF!</v>
      </c>
      <c r="F126" s="55"/>
      <c r="G126" s="58" t="e">
        <f>IF(#REF!=1,F126)</f>
        <v>#REF!</v>
      </c>
      <c r="H126" s="58"/>
      <c r="I126" s="58" t="e">
        <f>IF(#REF!=1,#REF!)</f>
        <v>#REF!</v>
      </c>
      <c r="J126" s="58"/>
      <c r="K126" s="55"/>
      <c r="L126" s="58" t="e">
        <f>IF(#REF!=1,K126)</f>
        <v>#REF!</v>
      </c>
      <c r="M126" s="58"/>
      <c r="N126" s="58" t="e">
        <f>IF(#REF!=1,#REF!)</f>
        <v>#REF!</v>
      </c>
      <c r="O126" s="58"/>
      <c r="P126" s="58" t="e">
        <f>IF(#REF!=1,#REF!)</f>
        <v>#REF!</v>
      </c>
      <c r="Q126" s="58"/>
      <c r="R126" s="59"/>
      <c r="S126" s="59" t="e">
        <f>IF(#REF!=1,R126)</f>
        <v>#REF!</v>
      </c>
      <c r="T126" s="59"/>
      <c r="U126" s="59" t="e">
        <f>IF(#REF!=1,#REF!)</f>
        <v>#REF!</v>
      </c>
      <c r="V126" s="59"/>
      <c r="W126" s="66" t="e">
        <f>IF(#REF!=1,#REF!)</f>
        <v>#REF!</v>
      </c>
      <c r="X126" s="66" t="e">
        <f>IF(#REF!=2,#REF!)</f>
        <v>#REF!</v>
      </c>
      <c r="Y126" s="59" t="e">
        <f>IF(#REF!=1,#REF!)</f>
        <v>#REF!</v>
      </c>
      <c r="Z126" s="59"/>
      <c r="AA126" s="59" t="e">
        <f>IF(#REF!=1,#REF!)</f>
        <v>#REF!</v>
      </c>
      <c r="AB126" s="59" t="e">
        <f>IF(#REF!=2,#REF!)</f>
        <v>#REF!</v>
      </c>
      <c r="AC126" s="59" t="e">
        <f>IF(#REF!=1,#REF!)</f>
        <v>#REF!</v>
      </c>
      <c r="AD126" s="59"/>
      <c r="AE126" s="59" t="e">
        <f>IF(#REF!=1,#REF!)</f>
        <v>#REF!</v>
      </c>
      <c r="AF126" s="59"/>
      <c r="AG126" s="86"/>
      <c r="AH126" s="86"/>
      <c r="AI126" s="86"/>
      <c r="AJ126" s="86"/>
      <c r="AK126" s="59"/>
      <c r="AL126" s="94">
        <v>24.42120005251871</v>
      </c>
      <c r="AM126" s="94">
        <v>3301.3919232136946</v>
      </c>
    </row>
    <row r="127" spans="1:39">
      <c r="A127" s="34" t="s">
        <v>228</v>
      </c>
      <c r="B127" s="34" t="e">
        <f>IF(#REF!=1,#REF!)</f>
        <v>#REF!</v>
      </c>
      <c r="C127" s="34" t="e">
        <f>IF(#REF!=2,#REF!)</f>
        <v>#REF!</v>
      </c>
      <c r="D127" s="34" t="e">
        <f>IF(#REF!=1,#REF!)</f>
        <v>#REF!</v>
      </c>
      <c r="E127" s="34" t="e">
        <f>IF(#REF!=2,#REF!)</f>
        <v>#REF!</v>
      </c>
      <c r="F127" s="55">
        <v>1990</v>
      </c>
      <c r="G127" s="39" t="e">
        <f>IF(#REF!=1,F127)</f>
        <v>#REF!</v>
      </c>
      <c r="H127" s="39" t="e">
        <f>IF(#REF!=2,F127)</f>
        <v>#REF!</v>
      </c>
      <c r="I127" s="39" t="e">
        <f>IF(#REF!=1,#REF!)</f>
        <v>#REF!</v>
      </c>
      <c r="J127" s="39" t="e">
        <f>IF(#REF!=2,#REF!)</f>
        <v>#REF!</v>
      </c>
      <c r="K127" s="40">
        <v>1978</v>
      </c>
      <c r="L127" s="39" t="e">
        <f>IF(#REF!=1,K127)</f>
        <v>#REF!</v>
      </c>
      <c r="M127" s="39" t="e">
        <f>IF(#REF!=2,K127)</f>
        <v>#REF!</v>
      </c>
      <c r="N127" s="58" t="e">
        <f>IF(#REF!=1,#REF!)</f>
        <v>#REF!</v>
      </c>
      <c r="O127" s="58" t="e">
        <f>IF(#REF!=2,#REF!)</f>
        <v>#REF!</v>
      </c>
      <c r="P127" s="58" t="e">
        <f>IF(#REF!=1,#REF!)</f>
        <v>#REF!</v>
      </c>
      <c r="Q127" s="58" t="e">
        <f>IF(#REF!=2,#REF!)</f>
        <v>#REF!</v>
      </c>
      <c r="R127" s="59">
        <v>0.46899999999999997</v>
      </c>
      <c r="S127" s="59" t="e">
        <f>IF(#REF!=1,R127)</f>
        <v>#REF!</v>
      </c>
      <c r="T127" s="59" t="e">
        <f>IF(#REF!=2,R127)</f>
        <v>#REF!</v>
      </c>
      <c r="U127" s="67" t="e">
        <f>IF(#REF!=1,#REF!)</f>
        <v>#REF!</v>
      </c>
      <c r="V127" s="67" t="e">
        <f>IF(#REF!=2,#REF!)</f>
        <v>#REF!</v>
      </c>
      <c r="W127" s="66" t="e">
        <f>IF(#REF!=1,#REF!)</f>
        <v>#REF!</v>
      </c>
      <c r="X127" s="66" t="e">
        <f>IF(#REF!=2,#REF!)</f>
        <v>#REF!</v>
      </c>
      <c r="Y127" s="59" t="e">
        <f>IF(#REF!=1,#REF!)</f>
        <v>#REF!</v>
      </c>
      <c r="Z127" s="59" t="e">
        <f>IF(#REF!=2,#REF!)</f>
        <v>#REF!</v>
      </c>
      <c r="AA127" s="59" t="e">
        <f>IF(#REF!=1,#REF!)</f>
        <v>#REF!</v>
      </c>
      <c r="AB127" s="59" t="e">
        <f>IF(#REF!=2,#REF!)</f>
        <v>#REF!</v>
      </c>
      <c r="AC127" s="59" t="e">
        <f>IF(#REF!=1,#REF!)</f>
        <v>#REF!</v>
      </c>
      <c r="AD127" s="59" t="e">
        <f>IF(#REF!=2,#REF!)</f>
        <v>#REF!</v>
      </c>
      <c r="AE127" s="59" t="e">
        <f>IF(#REF!=1,#REF!)</f>
        <v>#REF!</v>
      </c>
      <c r="AF127" s="59" t="e">
        <f>IF(#REF!=2,#REF!)</f>
        <v>#REF!</v>
      </c>
      <c r="AG127" s="77"/>
      <c r="AH127" s="80">
        <v>0.98945455187584508</v>
      </c>
      <c r="AI127" s="86">
        <v>1.05</v>
      </c>
      <c r="AJ127" s="84">
        <v>1.4</v>
      </c>
      <c r="AK127" s="59"/>
      <c r="AL127" s="94">
        <v>19.530823815477561</v>
      </c>
      <c r="AM127" s="94">
        <v>3318.3637664319708</v>
      </c>
    </row>
    <row r="128" spans="1:39">
      <c r="A128" s="34" t="s">
        <v>230</v>
      </c>
      <c r="B128" s="34" t="e">
        <f>IF(#REF!=1,#REF!)</f>
        <v>#REF!</v>
      </c>
      <c r="C128" s="34" t="e">
        <f>IF(#REF!=2,#REF!)</f>
        <v>#REF!</v>
      </c>
      <c r="D128" s="34" t="e">
        <f>IF(#REF!=1,#REF!)</f>
        <v>#REF!</v>
      </c>
      <c r="E128" s="34" t="e">
        <f>IF(#REF!=2,#REF!)</f>
        <v>#REF!</v>
      </c>
      <c r="F128" s="55">
        <v>1951</v>
      </c>
      <c r="G128" s="58" t="e">
        <f>IF(#REF!=1,F128)</f>
        <v>#REF!</v>
      </c>
      <c r="H128" s="58" t="e">
        <f>IF(#REF!=2,F128)</f>
        <v>#REF!</v>
      </c>
      <c r="I128" s="58" t="e">
        <f>IF(#REF!=1,#REF!)</f>
        <v>#REF!</v>
      </c>
      <c r="J128" s="58" t="e">
        <f>IF(#REF!=2,#REF!)</f>
        <v>#REF!</v>
      </c>
      <c r="K128" s="55">
        <v>1924</v>
      </c>
      <c r="L128" s="58" t="e">
        <f>IF(#REF!=1,K128)</f>
        <v>#REF!</v>
      </c>
      <c r="M128" s="58" t="e">
        <f>IF(#REF!=2,K128)</f>
        <v>#REF!</v>
      </c>
      <c r="N128" s="58" t="e">
        <f>IF(#REF!=1,#REF!)</f>
        <v>#REF!</v>
      </c>
      <c r="O128" s="58" t="e">
        <f>IF(#REF!=2,#REF!)</f>
        <v>#REF!</v>
      </c>
      <c r="P128" s="58" t="e">
        <f>IF(#REF!=1,#REF!)</f>
        <v>#REF!</v>
      </c>
      <c r="Q128" s="58" t="e">
        <f>IF(#REF!=2,#REF!)</f>
        <v>#REF!</v>
      </c>
      <c r="R128" s="59">
        <v>0.42899999999999999</v>
      </c>
      <c r="S128" s="59" t="e">
        <f>IF(#REF!=1,R128)</f>
        <v>#REF!</v>
      </c>
      <c r="T128" s="59" t="e">
        <f>IF(#REF!=2,R128)</f>
        <v>#REF!</v>
      </c>
      <c r="U128" s="59" t="e">
        <f>IF(#REF!=1,#REF!)</f>
        <v>#REF!</v>
      </c>
      <c r="V128" s="59" t="e">
        <f>IF(#REF!=2,#REF!)</f>
        <v>#REF!</v>
      </c>
      <c r="W128" s="66" t="e">
        <f>IF(#REF!=1,#REF!)</f>
        <v>#REF!</v>
      </c>
      <c r="X128" s="66" t="e">
        <f>IF(#REF!=2,#REF!)</f>
        <v>#REF!</v>
      </c>
      <c r="Y128" s="59" t="e">
        <f>IF(#REF!=1,#REF!)</f>
        <v>#REF!</v>
      </c>
      <c r="Z128" s="59" t="e">
        <f>IF(#REF!=2,#REF!)</f>
        <v>#REF!</v>
      </c>
      <c r="AA128" s="59" t="e">
        <f>IF(#REF!=1,#REF!)</f>
        <v>#REF!</v>
      </c>
      <c r="AB128" s="59" t="e">
        <f>IF(#REF!=2,#REF!)</f>
        <v>#REF!</v>
      </c>
      <c r="AC128" s="59" t="e">
        <f>IF(#REF!=1,#REF!)</f>
        <v>#REF!</v>
      </c>
      <c r="AD128" s="59" t="e">
        <f>IF(#REF!=2,#REF!)</f>
        <v>#REF!</v>
      </c>
      <c r="AE128" s="59" t="e">
        <f>IF(#REF!=1,#REF!)</f>
        <v>#REF!</v>
      </c>
      <c r="AF128" s="59" t="e">
        <f>IF(#REF!=2,#REF!)</f>
        <v>#REF!</v>
      </c>
      <c r="AG128" s="77"/>
      <c r="AH128" s="80">
        <v>0.99670222649682794</v>
      </c>
      <c r="AI128" s="86">
        <v>1.05</v>
      </c>
      <c r="AJ128" s="84">
        <v>2.4</v>
      </c>
      <c r="AK128" s="59"/>
      <c r="AL128" s="94">
        <v>22.058958998006677</v>
      </c>
      <c r="AM128" s="94">
        <v>6047.1323305638025</v>
      </c>
    </row>
    <row r="129" spans="1:39">
      <c r="A129" s="34" t="s">
        <v>232</v>
      </c>
      <c r="B129" s="34" t="e">
        <f>IF(#REF!=1,#REF!)</f>
        <v>#REF!</v>
      </c>
      <c r="C129" s="34" t="e">
        <f>IF(#REF!=2,#REF!)</f>
        <v>#REF!</v>
      </c>
      <c r="D129" s="34" t="e">
        <f>IF(#REF!=1,#REF!)</f>
        <v>#REF!</v>
      </c>
      <c r="E129" s="34" t="e">
        <f>IF(#REF!=2,#REF!)</f>
        <v>#REF!</v>
      </c>
      <c r="F129" s="55">
        <v>1993</v>
      </c>
      <c r="G129" s="39" t="e">
        <f>IF(#REF!=1,F129)</f>
        <v>#REF!</v>
      </c>
      <c r="H129" s="39" t="e">
        <f>IF(#REF!=2,F129)</f>
        <v>#REF!</v>
      </c>
      <c r="I129" s="39" t="e">
        <f>IF(#REF!=1,#REF!)</f>
        <v>#REF!</v>
      </c>
      <c r="J129" s="39" t="e">
        <f>IF(#REF!=2,#REF!)</f>
        <v>#REF!</v>
      </c>
      <c r="K129" s="40">
        <v>1963</v>
      </c>
      <c r="L129" s="39" t="e">
        <f>IF(#REF!=1,K129)</f>
        <v>#REF!</v>
      </c>
      <c r="M129" s="39" t="e">
        <f>IF(#REF!=2,K129)</f>
        <v>#REF!</v>
      </c>
      <c r="N129" s="58" t="e">
        <f>IF(#REF!=1,#REF!)</f>
        <v>#REF!</v>
      </c>
      <c r="O129" s="58" t="e">
        <f>IF(#REF!=2,#REF!)</f>
        <v>#REF!</v>
      </c>
      <c r="P129" s="58" t="e">
        <f>IF(#REF!=1,#REF!)</f>
        <v>#REF!</v>
      </c>
      <c r="Q129" s="58" t="e">
        <f>IF(#REF!=2,#REF!)</f>
        <v>#REF!</v>
      </c>
      <c r="R129" s="59"/>
      <c r="S129" s="59" t="e">
        <f>IF(#REF!=1,R129)</f>
        <v>#REF!</v>
      </c>
      <c r="T129" s="59" t="e">
        <f>IF(#REF!=2,R129)</f>
        <v>#REF!</v>
      </c>
      <c r="U129" s="67" t="e">
        <f>IF(#REF!=1,#REF!)</f>
        <v>#REF!</v>
      </c>
      <c r="V129" s="67" t="e">
        <f>IF(#REF!=2,#REF!)</f>
        <v>#REF!</v>
      </c>
      <c r="W129" s="66" t="e">
        <f>IF(#REF!=1,#REF!)</f>
        <v>#REF!</v>
      </c>
      <c r="X129" s="66" t="e">
        <f>IF(#REF!=2,#REF!)</f>
        <v>#REF!</v>
      </c>
      <c r="Y129" s="59" t="e">
        <f>IF(#REF!=1,#REF!)</f>
        <v>#REF!</v>
      </c>
      <c r="Z129" s="59" t="e">
        <f>IF(#REF!=2,#REF!)</f>
        <v>#REF!</v>
      </c>
      <c r="AA129" s="59" t="e">
        <f>IF(#REF!=1,#REF!)</f>
        <v>#REF!</v>
      </c>
      <c r="AB129" s="59" t="e">
        <f>IF(#REF!=2,#REF!)</f>
        <v>#REF!</v>
      </c>
      <c r="AC129" s="59" t="e">
        <f>IF(#REF!=1,#REF!)</f>
        <v>#REF!</v>
      </c>
      <c r="AD129" s="59" t="e">
        <f>IF(#REF!=2,#REF!)</f>
        <v>#REF!</v>
      </c>
      <c r="AE129" s="59" t="e">
        <f>IF(#REF!=1,#REF!)</f>
        <v>#REF!</v>
      </c>
      <c r="AF129" s="59" t="e">
        <f>IF(#REF!=2,#REF!)</f>
        <v>#REF!</v>
      </c>
      <c r="AG129" s="77">
        <v>28.481288215146733</v>
      </c>
      <c r="AH129" s="80">
        <v>0.60198446581202214</v>
      </c>
      <c r="AI129" s="86">
        <v>1.05</v>
      </c>
      <c r="AJ129" s="84">
        <v>2.75</v>
      </c>
      <c r="AK129" s="59"/>
      <c r="AL129" s="94">
        <v>14.677522808024374</v>
      </c>
      <c r="AM129" s="94">
        <v>5420.9297326357</v>
      </c>
    </row>
    <row r="130" spans="1:39">
      <c r="A130" s="34" t="s">
        <v>234</v>
      </c>
      <c r="C130" s="34" t="e">
        <f>IF(#REF!=2,#REF!)</f>
        <v>#REF!</v>
      </c>
      <c r="D130" s="34" t="e">
        <f>IF(#REF!=1,#REF!)</f>
        <v>#REF!</v>
      </c>
      <c r="E130" s="34" t="e">
        <f>IF(#REF!=2,#REF!)</f>
        <v>#REF!</v>
      </c>
      <c r="F130" s="55">
        <v>1977</v>
      </c>
      <c r="G130" s="58" t="e">
        <f>IF(#REF!=1,F130)</f>
        <v>#REF!</v>
      </c>
      <c r="H130" s="58" t="e">
        <f>IF(#REF!=2,F130)</f>
        <v>#REF!</v>
      </c>
      <c r="I130" s="58" t="e">
        <f>IF(#REF!=1,#REF!)</f>
        <v>#REF!</v>
      </c>
      <c r="J130" s="58" t="e">
        <f>IF(#REF!=2,#REF!)</f>
        <v>#REF!</v>
      </c>
      <c r="K130" s="55">
        <v>1975</v>
      </c>
      <c r="L130" s="58" t="e">
        <f>IF(#REF!=1,K130)</f>
        <v>#REF!</v>
      </c>
      <c r="M130" s="58" t="e">
        <f>IF(#REF!=2,K130)</f>
        <v>#REF!</v>
      </c>
      <c r="N130" s="58" t="e">
        <f>IF(#REF!=1,#REF!)</f>
        <v>#REF!</v>
      </c>
      <c r="O130" s="58" t="e">
        <f>IF(#REF!=2,#REF!)</f>
        <v>#REF!</v>
      </c>
      <c r="P130" s="58" t="e">
        <f>IF(#REF!=1,#REF!)</f>
        <v>#REF!</v>
      </c>
      <c r="Q130" s="58" t="e">
        <f>IF(#REF!=2,#REF!)</f>
        <v>#REF!</v>
      </c>
      <c r="R130" s="59"/>
      <c r="S130" s="59"/>
      <c r="T130" s="59" t="e">
        <f>IF(#REF!=2,R130)</f>
        <v>#REF!</v>
      </c>
      <c r="U130" s="59" t="e">
        <f>IF(#REF!=1,#REF!)</f>
        <v>#REF!</v>
      </c>
      <c r="V130" s="59" t="e">
        <f>IF(#REF!=2,#REF!)</f>
        <v>#REF!</v>
      </c>
      <c r="W130" s="66" t="e">
        <f>IF(#REF!=1,#REF!)</f>
        <v>#REF!</v>
      </c>
      <c r="X130" s="66" t="e">
        <f>IF(#REF!=2,#REF!)</f>
        <v>#REF!</v>
      </c>
      <c r="Y130" s="59" t="e">
        <f>IF(#REF!=1,#REF!)</f>
        <v>#REF!</v>
      </c>
      <c r="Z130" s="59" t="e">
        <f>IF(#REF!=2,#REF!)</f>
        <v>#REF!</v>
      </c>
      <c r="AA130" s="59" t="e">
        <f>IF(#REF!=1,#REF!)</f>
        <v>#REF!</v>
      </c>
      <c r="AB130" s="59" t="e">
        <f>IF(#REF!=2,#REF!)</f>
        <v>#REF!</v>
      </c>
      <c r="AC130" s="59"/>
      <c r="AD130" s="59" t="e">
        <f>IF(#REF!=2,#REF!)</f>
        <v>#REF!</v>
      </c>
      <c r="AE130" s="59" t="e">
        <f>IF(#REF!=1,#REF!)</f>
        <v>#REF!</v>
      </c>
      <c r="AF130" s="59" t="e">
        <f>IF(#REF!=2,#REF!)</f>
        <v>#REF!</v>
      </c>
      <c r="AG130" s="77">
        <v>15.2</v>
      </c>
      <c r="AH130" s="80">
        <v>0.49990972644880927</v>
      </c>
      <c r="AI130" s="86">
        <v>1.03</v>
      </c>
      <c r="AJ130" s="84">
        <v>5</v>
      </c>
      <c r="AK130" s="59">
        <v>1.1000000000000001</v>
      </c>
      <c r="AL130" s="94">
        <v>25.618522395191224</v>
      </c>
      <c r="AM130" s="94">
        <v>735.26897458711903</v>
      </c>
    </row>
    <row r="131" spans="1:39">
      <c r="A131" s="34" t="s">
        <v>376</v>
      </c>
      <c r="B131" s="34" t="e">
        <f>IF(#REF!=1,#REF!)</f>
        <v>#REF!</v>
      </c>
      <c r="D131" s="34" t="e">
        <f>IF(#REF!=1,#REF!)</f>
        <v>#REF!</v>
      </c>
      <c r="E131" s="34" t="e">
        <f>IF(#REF!=2,#REF!)</f>
        <v>#REF!</v>
      </c>
      <c r="F131" s="55">
        <v>1947</v>
      </c>
      <c r="G131" s="39" t="e">
        <f>IF(#REF!=1,F131)</f>
        <v>#REF!</v>
      </c>
      <c r="H131" s="39" t="e">
        <f>IF(#REF!=2,F131)</f>
        <v>#REF!</v>
      </c>
      <c r="I131" s="39" t="e">
        <f>IF(#REF!=1,#REF!)</f>
        <v>#REF!</v>
      </c>
      <c r="J131" s="39" t="e">
        <f>IF(#REF!=2,#REF!)</f>
        <v>#REF!</v>
      </c>
      <c r="K131" s="40"/>
      <c r="L131" s="39" t="e">
        <f>IF(#REF!=1,K131)</f>
        <v>#REF!</v>
      </c>
      <c r="M131" s="39"/>
      <c r="N131" s="58" t="e">
        <f>IF(#REF!=1,#REF!)</f>
        <v>#REF!</v>
      </c>
      <c r="O131" s="58"/>
      <c r="P131" s="58" t="e">
        <f>IF(#REF!=1,#REF!)</f>
        <v>#REF!</v>
      </c>
      <c r="Q131" s="58"/>
      <c r="R131" s="59"/>
      <c r="S131" s="59" t="e">
        <f>IF(#REF!=1,R131)</f>
        <v>#REF!</v>
      </c>
      <c r="T131" s="59"/>
      <c r="U131" s="67" t="e">
        <f>IF(#REF!=1,#REF!)</f>
        <v>#REF!</v>
      </c>
      <c r="V131" s="67" t="e">
        <f>IF(#REF!=2,#REF!)</f>
        <v>#REF!</v>
      </c>
      <c r="W131" s="66" t="e">
        <f>IF(#REF!=1,#REF!)</f>
        <v>#REF!</v>
      </c>
      <c r="X131" s="66" t="e">
        <f>IF(#REF!=2,#REF!)</f>
        <v>#REF!</v>
      </c>
      <c r="Y131" s="59" t="e">
        <f>IF(#REF!=1,#REF!)</f>
        <v>#REF!</v>
      </c>
      <c r="Z131" s="59" t="e">
        <f>IF(#REF!=2,#REF!)</f>
        <v>#REF!</v>
      </c>
      <c r="AA131" s="59" t="e">
        <f>IF(#REF!=1,#REF!)</f>
        <v>#REF!</v>
      </c>
      <c r="AB131" s="59" t="e">
        <f>IF(#REF!=2,#REF!)</f>
        <v>#REF!</v>
      </c>
      <c r="AC131" s="59" t="e">
        <f>IF(#REF!=1,#REF!)</f>
        <v>#REF!</v>
      </c>
      <c r="AD131" s="59"/>
      <c r="AE131" s="59" t="e">
        <f>IF(#REF!=1,#REF!)</f>
        <v>#REF!</v>
      </c>
      <c r="AF131" s="59"/>
      <c r="AG131" s="77">
        <v>35.200000000000003</v>
      </c>
      <c r="AH131" s="80">
        <v>0.89135992921332541</v>
      </c>
      <c r="AI131" s="86">
        <v>1.06</v>
      </c>
      <c r="AJ131" s="84">
        <v>2.8</v>
      </c>
      <c r="AK131" s="59">
        <v>2.8</v>
      </c>
      <c r="AL131" s="94" t="s">
        <v>397</v>
      </c>
      <c r="AM131" s="94"/>
    </row>
    <row r="132" spans="1:39">
      <c r="A132" s="34" t="s">
        <v>236</v>
      </c>
      <c r="B132" s="34" t="e">
        <f>IF(#REF!=1,#REF!)</f>
        <v>#REF!</v>
      </c>
      <c r="C132" s="34" t="e">
        <f>IF(#REF!=2,#REF!)</f>
        <v>#REF!</v>
      </c>
      <c r="D132" s="34" t="e">
        <f>IF(#REF!=1,#REF!)</f>
        <v>#REF!</v>
      </c>
      <c r="E132" s="34" t="e">
        <f>IF(#REF!=2,#REF!)</f>
        <v>#REF!</v>
      </c>
      <c r="F132" s="55">
        <v>1989</v>
      </c>
      <c r="G132" s="58" t="e">
        <f>IF(#REF!=1,F132)</f>
        <v>#REF!</v>
      </c>
      <c r="H132" s="58" t="e">
        <f>IF(#REF!=2,F132)</f>
        <v>#REF!</v>
      </c>
      <c r="I132" s="58" t="e">
        <f>IF(#REF!=1,#REF!)</f>
        <v>#REF!</v>
      </c>
      <c r="J132" s="58" t="e">
        <f>IF(#REF!=2,#REF!)</f>
        <v>#REF!</v>
      </c>
      <c r="K132" s="55">
        <v>1989</v>
      </c>
      <c r="L132" s="58" t="e">
        <f>IF(#REF!=1,K132)</f>
        <v>#REF!</v>
      </c>
      <c r="M132" s="58" t="e">
        <f>IF(#REF!=2,K132)</f>
        <v>#REF!</v>
      </c>
      <c r="N132" s="58" t="e">
        <f>IF(#REF!=1,#REF!)</f>
        <v>#REF!</v>
      </c>
      <c r="O132" s="58" t="e">
        <f>IF(#REF!=2,#REF!)</f>
        <v>#REF!</v>
      </c>
      <c r="P132" s="58" t="e">
        <f>IF(#REF!=1,#REF!)</f>
        <v>#REF!</v>
      </c>
      <c r="Q132" s="58" t="e">
        <f>IF(#REF!=2,#REF!)</f>
        <v>#REF!</v>
      </c>
      <c r="R132" s="59">
        <v>0.57199999999999995</v>
      </c>
      <c r="S132" s="59" t="e">
        <f>IF(#REF!=1,R132)</f>
        <v>#REF!</v>
      </c>
      <c r="T132" s="59" t="e">
        <f>IF(#REF!=2,R132)</f>
        <v>#REF!</v>
      </c>
      <c r="U132" s="59" t="e">
        <f>IF(#REF!=1,#REF!)</f>
        <v>#REF!</v>
      </c>
      <c r="V132" s="59" t="e">
        <f>IF(#REF!=2,#REF!)</f>
        <v>#REF!</v>
      </c>
      <c r="W132" s="66" t="e">
        <f>IF(#REF!=1,#REF!)</f>
        <v>#REF!</v>
      </c>
      <c r="X132" s="66" t="e">
        <f>IF(#REF!=2,#REF!)</f>
        <v>#REF!</v>
      </c>
      <c r="Y132" s="59" t="e">
        <f>IF(#REF!=1,#REF!)</f>
        <v>#REF!</v>
      </c>
      <c r="Z132" s="59" t="e">
        <f>IF(#REF!=2,#REF!)</f>
        <v>#REF!</v>
      </c>
      <c r="AA132" s="59" t="e">
        <f>IF(#REF!=1,#REF!)</f>
        <v>#REF!</v>
      </c>
      <c r="AB132" s="59" t="e">
        <f>IF(#REF!=2,#REF!)</f>
        <v>#REF!</v>
      </c>
      <c r="AC132" s="59" t="e">
        <f>IF(#REF!=1,#REF!)</f>
        <v>#REF!</v>
      </c>
      <c r="AD132" s="59"/>
      <c r="AE132" s="59" t="e">
        <f>IF(#REF!=1,#REF!)</f>
        <v>#REF!</v>
      </c>
      <c r="AF132" s="59" t="e">
        <f>IF(#REF!=2,#REF!)</f>
        <v>#REF!</v>
      </c>
      <c r="AG132" s="77">
        <v>37.386223478165839</v>
      </c>
      <c r="AH132" s="80">
        <v>0.98681198969652595</v>
      </c>
      <c r="AI132" s="86">
        <v>1.03</v>
      </c>
      <c r="AJ132" s="84">
        <v>4.8</v>
      </c>
      <c r="AK132" s="59"/>
      <c r="AL132" s="94">
        <v>11.326711288878483</v>
      </c>
      <c r="AM132" s="94">
        <v>7278.3414576180439</v>
      </c>
    </row>
    <row r="133" spans="1:39">
      <c r="A133" s="34" t="s">
        <v>238</v>
      </c>
      <c r="B133" s="34" t="e">
        <f>IF(#REF!=1,#REF!)</f>
        <v>#REF!</v>
      </c>
      <c r="C133" s="34" t="e">
        <f>IF(#REF!=2,#REF!)</f>
        <v>#REF!</v>
      </c>
      <c r="D133" s="34" t="e">
        <f>IF(#REF!=1,#REF!)</f>
        <v>#REF!</v>
      </c>
      <c r="E133" s="34" t="e">
        <f>IF(#REF!=2,#REF!)</f>
        <v>#REF!</v>
      </c>
      <c r="F133" s="55">
        <v>1952</v>
      </c>
      <c r="G133" s="39" t="e">
        <f>IF(#REF!=1,F133)</f>
        <v>#REF!</v>
      </c>
      <c r="H133" s="39" t="e">
        <f>IF(#REF!=2,F133)</f>
        <v>#REF!</v>
      </c>
      <c r="I133" s="39" t="e">
        <f>IF(#REF!=1,#REF!)</f>
        <v>#REF!</v>
      </c>
      <c r="J133" s="39" t="e">
        <f>IF(#REF!=2,#REF!)</f>
        <v>#REF!</v>
      </c>
      <c r="K133" s="40">
        <v>1951</v>
      </c>
      <c r="L133" s="39" t="e">
        <f>IF(#REF!=1,K133)</f>
        <v>#REF!</v>
      </c>
      <c r="M133" s="39" t="e">
        <f>IF(#REF!=2,K133)</f>
        <v>#REF!</v>
      </c>
      <c r="N133" s="58" t="e">
        <f>IF(#REF!=1,#REF!)</f>
        <v>#REF!</v>
      </c>
      <c r="O133" s="58" t="e">
        <f>IF(#REF!=2,#REF!)</f>
        <v>#REF!</v>
      </c>
      <c r="P133" s="58" t="e">
        <f>IF(#REF!=1,#REF!)</f>
        <v>#REF!</v>
      </c>
      <c r="Q133" s="58" t="e">
        <f>IF(#REF!=2,#REF!)</f>
        <v>#REF!</v>
      </c>
      <c r="R133" s="59"/>
      <c r="S133" s="59" t="e">
        <f>IF(#REF!=1,R133)</f>
        <v>#REF!</v>
      </c>
      <c r="T133" s="59" t="e">
        <f>IF(#REF!=2,R133)</f>
        <v>#REF!</v>
      </c>
      <c r="U133" s="67" t="e">
        <f>IF(#REF!=1,#REF!)</f>
        <v>#REF!</v>
      </c>
      <c r="V133" s="67" t="e">
        <f>IF(#REF!=2,#REF!)</f>
        <v>#REF!</v>
      </c>
      <c r="W133" s="66" t="e">
        <f>IF(#REF!=1,#REF!)</f>
        <v>#REF!</v>
      </c>
      <c r="X133" s="66" t="e">
        <f>IF(#REF!=2,#REF!)</f>
        <v>#REF!</v>
      </c>
      <c r="Y133" s="59" t="e">
        <f>IF(#REF!=1,#REF!)</f>
        <v>#REF!</v>
      </c>
      <c r="Z133" s="59" t="e">
        <f>IF(#REF!=2,#REF!)</f>
        <v>#REF!</v>
      </c>
      <c r="AA133" s="59" t="e">
        <f>IF(#REF!=1,#REF!)</f>
        <v>#REF!</v>
      </c>
      <c r="AB133" s="59" t="e">
        <f>IF(#REF!=2,#REF!)</f>
        <v>#REF!</v>
      </c>
      <c r="AC133" s="59" t="e">
        <f>IF(#REF!=1,#REF!)</f>
        <v>#REF!</v>
      </c>
      <c r="AD133" s="59" t="e">
        <f>IF(#REF!=2,#REF!)</f>
        <v>#REF!</v>
      </c>
      <c r="AE133" s="59" t="e">
        <f>IF(#REF!=1,#REF!)</f>
        <v>#REF!</v>
      </c>
      <c r="AF133" s="59" t="e">
        <f>IF(#REF!=2,#REF!)</f>
        <v>#REF!</v>
      </c>
      <c r="AG133" s="77">
        <v>11.7</v>
      </c>
      <c r="AH133" s="80">
        <v>0.42533777397910288</v>
      </c>
      <c r="AI133" s="86">
        <v>1.05</v>
      </c>
      <c r="AJ133" s="84">
        <v>4.1500000000000004</v>
      </c>
      <c r="AK133" s="59">
        <v>2.4</v>
      </c>
      <c r="AL133" s="94">
        <v>36.348851837333747</v>
      </c>
      <c r="AM133" s="94">
        <v>1693.1503914194896</v>
      </c>
    </row>
    <row r="134" spans="1:39">
      <c r="A134" s="34" t="s">
        <v>240</v>
      </c>
      <c r="B134" s="34" t="e">
        <f>IF(#REF!=1,#REF!)</f>
        <v>#REF!</v>
      </c>
      <c r="C134" s="34" t="e">
        <f>IF(#REF!=2,#REF!)</f>
        <v>#REF!</v>
      </c>
      <c r="D134" s="34" t="e">
        <f>IF(#REF!=1,#REF!)</f>
        <v>#REF!</v>
      </c>
      <c r="E134" s="34" t="e">
        <f>IF(#REF!=2,#REF!)</f>
        <v>#REF!</v>
      </c>
      <c r="F134" s="55">
        <v>1918</v>
      </c>
      <c r="G134" s="58" t="e">
        <f>IF(#REF!=1,F134)</f>
        <v>#REF!</v>
      </c>
      <c r="H134" s="58" t="e">
        <f>IF(#REF!=2,F134)</f>
        <v>#REF!</v>
      </c>
      <c r="I134" s="58" t="e">
        <f>IF(#REF!=1,#REF!)</f>
        <v>#REF!</v>
      </c>
      <c r="J134" s="58" t="e">
        <f>IF(#REF!=2,#REF!)</f>
        <v>#REF!</v>
      </c>
      <c r="K134" s="55">
        <v>1919</v>
      </c>
      <c r="L134" s="58" t="e">
        <f>IF(#REF!=1,K134)</f>
        <v>#REF!</v>
      </c>
      <c r="M134" s="58" t="e">
        <f>IF(#REF!=2,K134)</f>
        <v>#REF!</v>
      </c>
      <c r="N134" s="58" t="e">
        <f>IF(#REF!=1,#REF!)</f>
        <v>#REF!</v>
      </c>
      <c r="O134" s="58" t="e">
        <f>IF(#REF!=2,#REF!)</f>
        <v>#REF!</v>
      </c>
      <c r="P134" s="58" t="e">
        <f>IF(#REF!=1,#REF!)</f>
        <v>#REF!</v>
      </c>
      <c r="Q134" s="58" t="e">
        <f>IF(#REF!=2,#REF!)</f>
        <v>#REF!</v>
      </c>
      <c r="R134" s="59">
        <v>0.81699999999999995</v>
      </c>
      <c r="S134" s="59" t="e">
        <f>IF(#REF!=1,R134)</f>
        <v>#REF!</v>
      </c>
      <c r="T134" s="59" t="e">
        <f>IF(#REF!=2,R134)</f>
        <v>#REF!</v>
      </c>
      <c r="U134" s="59" t="e">
        <f>IF(#REF!=1,#REF!)</f>
        <v>#REF!</v>
      </c>
      <c r="V134" s="59" t="e">
        <f>IF(#REF!=2,#REF!)</f>
        <v>#REF!</v>
      </c>
      <c r="W134" s="66" t="e">
        <f>IF(#REF!=1,#REF!)</f>
        <v>#REF!</v>
      </c>
      <c r="X134" s="66" t="e">
        <f>IF(#REF!=2,#REF!)</f>
        <v>#REF!</v>
      </c>
      <c r="Y134" s="59" t="e">
        <f>IF(#REF!=1,#REF!)</f>
        <v>#REF!</v>
      </c>
      <c r="Z134" s="59" t="e">
        <f>IF(#REF!=2,#REF!)</f>
        <v>#REF!</v>
      </c>
      <c r="AA134" s="59" t="e">
        <f>IF(#REF!=1,#REF!)</f>
        <v>#REF!</v>
      </c>
      <c r="AB134" s="59" t="e">
        <f>IF(#REF!=2,#REF!)</f>
        <v>#REF!</v>
      </c>
      <c r="AC134" s="59" t="e">
        <f>IF(#REF!=1,#REF!)</f>
        <v>#REF!</v>
      </c>
      <c r="AD134" s="59" t="e">
        <f>IF(#REF!=2,#REF!)</f>
        <v>#REF!</v>
      </c>
      <c r="AE134" s="59" t="e">
        <f>IF(#REF!=1,#REF!)</f>
        <v>#REF!</v>
      </c>
      <c r="AF134" s="59" t="e">
        <f>IF(#REF!=2,#REF!)</f>
        <v>#REF!</v>
      </c>
      <c r="AG134" s="77">
        <v>42.820121951219512</v>
      </c>
      <c r="AH134" s="80"/>
      <c r="AI134" s="86">
        <v>1.05</v>
      </c>
      <c r="AJ134" s="84">
        <v>1.7</v>
      </c>
      <c r="AK134" s="59">
        <v>9.4</v>
      </c>
      <c r="AL134" s="94">
        <v>2.0078001163644137</v>
      </c>
      <c r="AM134" s="94">
        <v>43811.072008448871</v>
      </c>
    </row>
    <row r="135" spans="1:39">
      <c r="A135" s="34" t="s">
        <v>377</v>
      </c>
      <c r="B135" s="34" t="e">
        <f>IF(#REF!=1,#REF!)</f>
        <v>#REF!</v>
      </c>
      <c r="D135" s="34" t="e">
        <f>IF(#REF!=1,#REF!)</f>
        <v>#REF!</v>
      </c>
      <c r="F135" s="55"/>
      <c r="G135" s="39" t="e">
        <f>IF(#REF!=1,F135)</f>
        <v>#REF!</v>
      </c>
      <c r="H135" s="39"/>
      <c r="I135" s="39" t="e">
        <f>IF(#REF!=1,#REF!)</f>
        <v>#REF!</v>
      </c>
      <c r="J135" s="39"/>
      <c r="K135" s="40"/>
      <c r="L135" s="39" t="e">
        <f>IF(#REF!=1,K135)</f>
        <v>#REF!</v>
      </c>
      <c r="M135" s="39"/>
      <c r="N135" s="58" t="e">
        <f>IF(#REF!=1,#REF!)</f>
        <v>#REF!</v>
      </c>
      <c r="O135" s="58"/>
      <c r="P135" s="58" t="e">
        <f>IF(#REF!=1,#REF!)</f>
        <v>#REF!</v>
      </c>
      <c r="Q135" s="58"/>
      <c r="R135" s="59"/>
      <c r="S135" s="59" t="e">
        <f>IF(#REF!=1,R135)</f>
        <v>#REF!</v>
      </c>
      <c r="T135" s="59"/>
      <c r="U135" s="67" t="e">
        <f>IF(#REF!=1,#REF!)</f>
        <v>#REF!</v>
      </c>
      <c r="V135" s="67"/>
      <c r="W135" s="66" t="e">
        <f>IF(#REF!=1,#REF!)</f>
        <v>#REF!</v>
      </c>
      <c r="X135" s="66" t="e">
        <f>IF(#REF!=2,#REF!)</f>
        <v>#REF!</v>
      </c>
      <c r="Y135" s="59" t="e">
        <f>IF(#REF!=1,#REF!)</f>
        <v>#REF!</v>
      </c>
      <c r="Z135" s="59" t="e">
        <f>IF(#REF!=2,#REF!)</f>
        <v>#REF!</v>
      </c>
      <c r="AA135" s="59" t="e">
        <f>IF(#REF!=1,#REF!)</f>
        <v>#REF!</v>
      </c>
      <c r="AB135" s="59" t="e">
        <f>IF(#REF!=2,#REF!)</f>
        <v>#REF!</v>
      </c>
      <c r="AC135" s="59" t="e">
        <f>IF(#REF!=1,#REF!)</f>
        <v>#REF!</v>
      </c>
      <c r="AD135" s="59" t="e">
        <f>IF(#REF!=2,#REF!)</f>
        <v>#REF!</v>
      </c>
      <c r="AE135" s="59" t="e">
        <f>IF(#REF!=1,#REF!)</f>
        <v>#REF!</v>
      </c>
      <c r="AF135" s="59"/>
      <c r="AG135" s="86"/>
      <c r="AH135" s="86"/>
      <c r="AI135" s="86"/>
      <c r="AJ135" s="86"/>
      <c r="AK135" s="59"/>
      <c r="AL135" s="94"/>
      <c r="AM135" s="94"/>
    </row>
    <row r="136" spans="1:39">
      <c r="A136" s="34" t="s">
        <v>241</v>
      </c>
      <c r="B136" s="34" t="e">
        <f>IF(#REF!=1,#REF!)</f>
        <v>#REF!</v>
      </c>
      <c r="C136" s="34" t="e">
        <f>IF(#REF!=2,#REF!)</f>
        <v>#REF!</v>
      </c>
      <c r="D136" s="34" t="e">
        <f>IF(#REF!=1,#REF!)</f>
        <v>#REF!</v>
      </c>
      <c r="E136" s="34" t="e">
        <f>IF(#REF!=2,#REF!)</f>
        <v>#REF!</v>
      </c>
      <c r="F136" s="55">
        <v>1933</v>
      </c>
      <c r="G136" s="58" t="e">
        <f>IF(#REF!=1,F136)</f>
        <v>#REF!</v>
      </c>
      <c r="H136" s="58" t="e">
        <f>IF(#REF!=2,F136)</f>
        <v>#REF!</v>
      </c>
      <c r="I136" s="58" t="e">
        <f>IF(#REF!=1,#REF!)</f>
        <v>#REF!</v>
      </c>
      <c r="J136" s="58" t="e">
        <f>IF(#REF!=2,#REF!)</f>
        <v>#REF!</v>
      </c>
      <c r="K136" s="55">
        <v>1893</v>
      </c>
      <c r="L136" s="58" t="e">
        <f>IF(#REF!=1,K136)</f>
        <v>#REF!</v>
      </c>
      <c r="M136" s="58" t="e">
        <f>IF(#REF!=2,K136)</f>
        <v>#REF!</v>
      </c>
      <c r="N136" s="58" t="e">
        <f>IF(#REF!=1,#REF!)</f>
        <v>#REF!</v>
      </c>
      <c r="O136" s="58" t="e">
        <f>IF(#REF!=2,#REF!)</f>
        <v>#REF!</v>
      </c>
      <c r="P136" s="58" t="e">
        <f>IF(#REF!=1,#REF!)</f>
        <v>#REF!</v>
      </c>
      <c r="Q136" s="58" t="e">
        <f>IF(#REF!=2,#REF!)</f>
        <v>#REF!</v>
      </c>
      <c r="R136" s="59">
        <v>0.77200000000000002</v>
      </c>
      <c r="S136" s="59" t="e">
        <f>IF(#REF!=1,R136)</f>
        <v>#REF!</v>
      </c>
      <c r="T136" s="59" t="e">
        <f>IF(#REF!=2,R136)</f>
        <v>#REF!</v>
      </c>
      <c r="U136" s="59" t="e">
        <f>IF(#REF!=1,#REF!)</f>
        <v>#REF!</v>
      </c>
      <c r="V136" s="59" t="e">
        <f>IF(#REF!=2,#REF!)</f>
        <v>#REF!</v>
      </c>
      <c r="W136" s="66" t="e">
        <f>IF(#REF!=1,#REF!)</f>
        <v>#REF!</v>
      </c>
      <c r="X136" s="66" t="e">
        <f>IF(#REF!=2,#REF!)</f>
        <v>#REF!</v>
      </c>
      <c r="Y136" s="59" t="e">
        <f>IF(#REF!=1,#REF!)</f>
        <v>#REF!</v>
      </c>
      <c r="Z136" s="59" t="e">
        <f>IF(#REF!=2,#REF!)</f>
        <v>#REF!</v>
      </c>
      <c r="AA136" s="59" t="e">
        <f>IF(#REF!=1,#REF!)</f>
        <v>#REF!</v>
      </c>
      <c r="AB136" s="59" t="e">
        <f>IF(#REF!=2,#REF!)</f>
        <v>#REF!</v>
      </c>
      <c r="AC136" s="59" t="e">
        <f>IF(#REF!=1,#REF!)</f>
        <v>#REF!</v>
      </c>
      <c r="AD136" s="59" t="e">
        <f>IF(#REF!=2,#REF!)</f>
        <v>#REF!</v>
      </c>
      <c r="AE136" s="59" t="e">
        <f>IF(#REF!=1,#REF!)</f>
        <v>#REF!</v>
      </c>
      <c r="AF136" s="59" t="e">
        <f>IF(#REF!=2,#REF!)</f>
        <v>#REF!</v>
      </c>
      <c r="AG136" s="77">
        <v>48.80842284982571</v>
      </c>
      <c r="AH136" s="80"/>
      <c r="AI136" s="86">
        <v>1.04</v>
      </c>
      <c r="AJ136" s="84">
        <v>1.96</v>
      </c>
      <c r="AK136" s="59">
        <v>11.7</v>
      </c>
      <c r="AL136" s="94">
        <v>4.8561869469430903</v>
      </c>
      <c r="AM136" s="94">
        <v>31798.055847855783</v>
      </c>
    </row>
    <row r="137" spans="1:39">
      <c r="A137" s="34" t="s">
        <v>242</v>
      </c>
      <c r="B137" s="34" t="e">
        <f>IF(#REF!=1,#REF!)</f>
        <v>#REF!</v>
      </c>
      <c r="D137" s="34" t="e">
        <f>IF(#REF!=1,#REF!)</f>
        <v>#REF!</v>
      </c>
      <c r="E137" s="34" t="e">
        <f>IF(#REF!=2,#REF!)</f>
        <v>#REF!</v>
      </c>
      <c r="F137" s="55">
        <v>1972</v>
      </c>
      <c r="G137" s="39" t="e">
        <f>IF(#REF!=1,F137)</f>
        <v>#REF!</v>
      </c>
      <c r="H137" s="39" t="e">
        <f>IF(#REF!=2,F137)</f>
        <v>#REF!</v>
      </c>
      <c r="I137" s="39" t="e">
        <f>IF(#REF!=1,#REF!)</f>
        <v>#REF!</v>
      </c>
      <c r="J137" s="39" t="e">
        <f>IF(#REF!=2,#REF!)</f>
        <v>#REF!</v>
      </c>
      <c r="K137" s="40">
        <v>1955</v>
      </c>
      <c r="L137" s="39" t="e">
        <f>IF(#REF!=1,K137)</f>
        <v>#REF!</v>
      </c>
      <c r="M137" s="39" t="e">
        <f>IF(#REF!=2,K137)</f>
        <v>#REF!</v>
      </c>
      <c r="N137" s="58" t="e">
        <f>IF(#REF!=1,#REF!)</f>
        <v>#REF!</v>
      </c>
      <c r="O137" s="58" t="e">
        <f>IF(#REF!=2,#REF!)</f>
        <v>#REF!</v>
      </c>
      <c r="P137" s="58" t="e">
        <f>IF(#REF!=1,#REF!)</f>
        <v>#REF!</v>
      </c>
      <c r="Q137" s="58" t="e">
        <f>IF(#REF!=2,#REF!)</f>
        <v>#REF!</v>
      </c>
      <c r="R137" s="59"/>
      <c r="S137" s="59" t="e">
        <f>IF(#REF!=1,R137)</f>
        <v>#REF!</v>
      </c>
      <c r="T137" s="59"/>
      <c r="U137" s="67" t="e">
        <f>IF(#REF!=1,#REF!)</f>
        <v>#REF!</v>
      </c>
      <c r="V137" s="67" t="e">
        <f>IF(#REF!=2,#REF!)</f>
        <v>#REF!</v>
      </c>
      <c r="W137" s="66" t="e">
        <f>IF(#REF!=1,#REF!)</f>
        <v>#REF!</v>
      </c>
      <c r="X137" s="66" t="e">
        <f>IF(#REF!=2,#REF!)</f>
        <v>#REF!</v>
      </c>
      <c r="Y137" s="59" t="e">
        <f>IF(#REF!=1,#REF!)</f>
        <v>#REF!</v>
      </c>
      <c r="Z137" s="59" t="e">
        <f>IF(#REF!=2,#REF!)</f>
        <v>#REF!</v>
      </c>
      <c r="AA137" s="59" t="e">
        <f>IF(#REF!=1,#REF!)</f>
        <v>#REF!</v>
      </c>
      <c r="AB137" s="59" t="e">
        <f>IF(#REF!=2,#REF!)</f>
        <v>#REF!</v>
      </c>
      <c r="AC137" s="59" t="e">
        <f>IF(#REF!=1,#REF!)</f>
        <v>#REF!</v>
      </c>
      <c r="AD137" s="59" t="e">
        <f>IF(#REF!=2,#REF!)</f>
        <v>#REF!</v>
      </c>
      <c r="AE137" s="59" t="e">
        <f>IF(#REF!=1,#REF!)</f>
        <v>#REF!</v>
      </c>
      <c r="AF137" s="59"/>
      <c r="AG137" s="77">
        <v>49</v>
      </c>
      <c r="AH137" s="80">
        <v>1.0065536118539908</v>
      </c>
      <c r="AI137" s="86">
        <v>1.05</v>
      </c>
      <c r="AJ137" s="84">
        <v>3.4</v>
      </c>
      <c r="AK137" s="59">
        <v>4.5999999999999996</v>
      </c>
      <c r="AL137" s="94">
        <v>18.557395396171952</v>
      </c>
      <c r="AM137" s="94">
        <v>3792.6708085422333</v>
      </c>
    </row>
    <row r="138" spans="1:39">
      <c r="A138" s="34" t="s">
        <v>244</v>
      </c>
      <c r="B138" s="34" t="e">
        <f>IF(#REF!=1,#REF!)</f>
        <v>#REF!</v>
      </c>
      <c r="C138" s="34" t="e">
        <f>IF(#REF!=2,#REF!)</f>
        <v>#REF!</v>
      </c>
      <c r="D138" s="34" t="e">
        <f>IF(#REF!=1,#REF!)</f>
        <v>#REF!</v>
      </c>
      <c r="E138" s="34" t="e">
        <f>IF(#REF!=2,#REF!)</f>
        <v>#REF!</v>
      </c>
      <c r="F138" s="55">
        <v>1989</v>
      </c>
      <c r="G138" s="58" t="e">
        <f>IF(#REF!=1,F138)</f>
        <v>#REF!</v>
      </c>
      <c r="H138" s="58" t="e">
        <f>IF(#REF!=2,F138)</f>
        <v>#REF!</v>
      </c>
      <c r="I138" s="58" t="e">
        <f>IF(#REF!=1,#REF!)</f>
        <v>#REF!</v>
      </c>
      <c r="J138" s="58" t="e">
        <f>IF(#REF!=2,#REF!)</f>
        <v>#REF!</v>
      </c>
      <c r="K138" s="55">
        <v>1948</v>
      </c>
      <c r="L138" s="58" t="e">
        <f>IF(#REF!=1,K138)</f>
        <v>#REF!</v>
      </c>
      <c r="M138" s="58" t="e">
        <f>IF(#REF!=2,K138)</f>
        <v>#REF!</v>
      </c>
      <c r="N138" s="58" t="e">
        <f>IF(#REF!=1,#REF!)</f>
        <v>#REF!</v>
      </c>
      <c r="O138" s="58" t="e">
        <f>IF(#REF!=2,#REF!)</f>
        <v>#REF!</v>
      </c>
      <c r="P138" s="58" t="e">
        <f>IF(#REF!=1,#REF!)</f>
        <v>#REF!</v>
      </c>
      <c r="Q138" s="58" t="e">
        <f>IF(#REF!=2,#REF!)</f>
        <v>#REF!</v>
      </c>
      <c r="R138" s="59"/>
      <c r="S138" s="59"/>
      <c r="T138" s="59" t="e">
        <f>IF(#REF!=2,R138)</f>
        <v>#REF!</v>
      </c>
      <c r="U138" s="59" t="e">
        <f>IF(#REF!=1,#REF!)</f>
        <v>#REF!</v>
      </c>
      <c r="V138" s="59" t="e">
        <f>IF(#REF!=2,#REF!)</f>
        <v>#REF!</v>
      </c>
      <c r="W138" s="66" t="e">
        <f>IF(#REF!=1,#REF!)</f>
        <v>#REF!</v>
      </c>
      <c r="X138" s="66" t="e">
        <f>IF(#REF!=2,#REF!)</f>
        <v>#REF!</v>
      </c>
      <c r="Y138" s="59" t="e">
        <f>IF(#REF!=1,#REF!)</f>
        <v>#REF!</v>
      </c>
      <c r="Z138" s="59" t="e">
        <f>IF(#REF!=2,#REF!)</f>
        <v>#REF!</v>
      </c>
      <c r="AA138" s="59" t="e">
        <f>IF(#REF!=1,#REF!)</f>
        <v>#REF!</v>
      </c>
      <c r="AB138" s="59" t="e">
        <f>IF(#REF!=2,#REF!)</f>
        <v>#REF!</v>
      </c>
      <c r="AC138" s="59"/>
      <c r="AD138" s="59" t="e">
        <f>IF(#REF!=2,#REF!)</f>
        <v>#REF!</v>
      </c>
      <c r="AE138" s="59" t="e">
        <f>IF(#REF!=1,#REF!)</f>
        <v>#REF!</v>
      </c>
      <c r="AF138" s="59" t="e">
        <f>IF(#REF!=2,#REF!)</f>
        <v>#REF!</v>
      </c>
      <c r="AG138" s="77">
        <v>8.6</v>
      </c>
      <c r="AH138" s="80">
        <v>0.36817859797713703</v>
      </c>
      <c r="AI138" s="86">
        <v>1.03</v>
      </c>
      <c r="AJ138" s="84">
        <v>7.1</v>
      </c>
      <c r="AK138" s="59">
        <v>1</v>
      </c>
      <c r="AL138" s="94">
        <v>24.72846723456378</v>
      </c>
      <c r="AM138" s="94">
        <v>770.48819564971689</v>
      </c>
    </row>
    <row r="139" spans="1:39">
      <c r="A139" s="34" t="s">
        <v>246</v>
      </c>
      <c r="C139" s="34" t="e">
        <f>IF(#REF!=2,#REF!)</f>
        <v>#REF!</v>
      </c>
      <c r="D139" s="34" t="e">
        <f>IF(#REF!=1,#REF!)</f>
        <v>#REF!</v>
      </c>
      <c r="E139" s="34" t="e">
        <f>IF(#REF!=2,#REF!)</f>
        <v>#REF!</v>
      </c>
      <c r="F139" s="55"/>
      <c r="G139" s="39"/>
      <c r="H139" s="39" t="e">
        <f>IF(#REF!=2,F139)</f>
        <v>#REF!</v>
      </c>
      <c r="I139" s="39" t="e">
        <f>IF(#REF!=1,#REF!)</f>
        <v>#REF!</v>
      </c>
      <c r="J139" s="39" t="e">
        <f>IF(#REF!=2,#REF!)</f>
        <v>#REF!</v>
      </c>
      <c r="K139" s="40">
        <v>1958</v>
      </c>
      <c r="L139" s="39" t="e">
        <f>IF(#REF!=1,K139)</f>
        <v>#REF!</v>
      </c>
      <c r="M139" s="39" t="e">
        <f>IF(#REF!=2,K139)</f>
        <v>#REF!</v>
      </c>
      <c r="N139" s="58" t="e">
        <f>IF(#REF!=1,#REF!)</f>
        <v>#REF!</v>
      </c>
      <c r="O139" s="58" t="e">
        <f>IF(#REF!=2,#REF!)</f>
        <v>#REF!</v>
      </c>
      <c r="P139" s="58" t="e">
        <f>IF(#REF!=1,#REF!)</f>
        <v>#REF!</v>
      </c>
      <c r="Q139" s="58" t="e">
        <f>IF(#REF!=2,#REF!)</f>
        <v>#REF!</v>
      </c>
      <c r="R139" s="59"/>
      <c r="S139" s="59"/>
      <c r="T139" s="59" t="e">
        <f>IF(#REF!=2,R139)</f>
        <v>#REF!</v>
      </c>
      <c r="U139" s="67" t="e">
        <f>IF(#REF!=1,#REF!)</f>
        <v>#REF!</v>
      </c>
      <c r="V139" s="67" t="e">
        <f>IF(#REF!=2,#REF!)</f>
        <v>#REF!</v>
      </c>
      <c r="W139" s="66" t="e">
        <f>IF(#REF!=1,#REF!)</f>
        <v>#REF!</v>
      </c>
      <c r="X139" s="66" t="e">
        <f>IF(#REF!=2,#REF!)</f>
        <v>#REF!</v>
      </c>
      <c r="Y139" s="59" t="e">
        <f>IF(#REF!=1,#REF!)</f>
        <v>#REF!</v>
      </c>
      <c r="Z139" s="59" t="e">
        <f>IF(#REF!=2,#REF!)</f>
        <v>#REF!</v>
      </c>
      <c r="AA139" s="59" t="e">
        <f>IF(#REF!=1,#REF!)</f>
        <v>#REF!</v>
      </c>
      <c r="AB139" s="59" t="e">
        <f>IF(#REF!=2,#REF!)</f>
        <v>#REF!</v>
      </c>
      <c r="AC139" s="59"/>
      <c r="AD139" s="59" t="e">
        <f>IF(#REF!=2,#REF!)</f>
        <v>#REF!</v>
      </c>
      <c r="AE139" s="59" t="e">
        <f>IF(#REF!=1,#REF!)</f>
        <v>#REF!</v>
      </c>
      <c r="AF139" s="59" t="e">
        <f>IF(#REF!=2,#REF!)</f>
        <v>#REF!</v>
      </c>
      <c r="AG139" s="77">
        <v>33.165829145728644</v>
      </c>
      <c r="AH139" s="80">
        <v>0.79118421685557938</v>
      </c>
      <c r="AI139" s="86">
        <v>1.03</v>
      </c>
      <c r="AJ139" s="84">
        <v>5.65</v>
      </c>
      <c r="AK139" s="59"/>
      <c r="AL139" s="94">
        <v>32.755421768345251</v>
      </c>
      <c r="AM139" s="94">
        <v>4129.3112137809339</v>
      </c>
    </row>
    <row r="140" spans="1:39">
      <c r="A140" s="34" t="s">
        <v>248</v>
      </c>
      <c r="B140" s="34" t="e">
        <f>IF(#REF!=1,#REF!)</f>
        <v>#REF!</v>
      </c>
      <c r="C140" s="34" t="e">
        <f>IF(#REF!=2,#REF!)</f>
        <v>#REF!</v>
      </c>
      <c r="D140" s="34" t="e">
        <f>IF(#REF!=1,#REF!)</f>
        <v>#REF!</v>
      </c>
      <c r="E140" s="34" t="e">
        <f>IF(#REF!=2,#REF!)</f>
        <v>#REF!</v>
      </c>
      <c r="F140" s="55">
        <v>1911</v>
      </c>
      <c r="G140" s="58" t="e">
        <f>IF(#REF!=1,F140)</f>
        <v>#REF!</v>
      </c>
      <c r="H140" s="58" t="e">
        <f>IF(#REF!=2,F140)</f>
        <v>#REF!</v>
      </c>
      <c r="I140" s="58" t="e">
        <f>IF(#REF!=1,#REF!)</f>
        <v>#REF!</v>
      </c>
      <c r="J140" s="58" t="e">
        <f>IF(#REF!=2,#REF!)</f>
        <v>#REF!</v>
      </c>
      <c r="K140" s="55">
        <v>1907</v>
      </c>
      <c r="L140" s="58" t="e">
        <f>IF(#REF!=1,K140)</f>
        <v>#REF!</v>
      </c>
      <c r="M140" s="58" t="e">
        <f>IF(#REF!=2,K140)</f>
        <v>#REF!</v>
      </c>
      <c r="N140" s="58" t="e">
        <f>IF(#REF!=1,#REF!)</f>
        <v>#REF!</v>
      </c>
      <c r="O140" s="58" t="e">
        <f>IF(#REF!=2,#REF!)</f>
        <v>#REF!</v>
      </c>
      <c r="P140" s="58" t="e">
        <f>IF(#REF!=1,#REF!)</f>
        <v>#REF!</v>
      </c>
      <c r="Q140" s="58" t="e">
        <f>IF(#REF!=2,#REF!)</f>
        <v>#REF!</v>
      </c>
      <c r="R140" s="59">
        <v>0.90800000000000003</v>
      </c>
      <c r="S140" s="59" t="e">
        <f>IF(#REF!=1,R140)</f>
        <v>#REF!</v>
      </c>
      <c r="T140" s="59" t="e">
        <f>IF(#REF!=2,R140)</f>
        <v>#REF!</v>
      </c>
      <c r="U140" s="59" t="e">
        <f>IF(#REF!=1,#REF!)</f>
        <v>#REF!</v>
      </c>
      <c r="V140" s="59" t="e">
        <f>IF(#REF!=2,#REF!)</f>
        <v>#REF!</v>
      </c>
      <c r="W140" s="66" t="e">
        <f>IF(#REF!=1,#REF!)</f>
        <v>#REF!</v>
      </c>
      <c r="X140" s="66" t="e">
        <f>IF(#REF!=2,#REF!)</f>
        <v>#REF!</v>
      </c>
      <c r="Y140" s="59" t="e">
        <f>IF(#REF!=1,#REF!)</f>
        <v>#REF!</v>
      </c>
      <c r="Z140" s="59" t="e">
        <f>IF(#REF!=2,#REF!)</f>
        <v>#REF!</v>
      </c>
      <c r="AA140" s="59" t="e">
        <f>IF(#REF!=1,#REF!)</f>
        <v>#REF!</v>
      </c>
      <c r="AB140" s="59" t="e">
        <f>IF(#REF!=2,#REF!)</f>
        <v>#REF!</v>
      </c>
      <c r="AC140" s="59" t="e">
        <f>IF(#REF!=1,#REF!)</f>
        <v>#REF!</v>
      </c>
      <c r="AD140" s="59" t="e">
        <f>IF(#REF!=2,#REF!)</f>
        <v>#REF!</v>
      </c>
      <c r="AE140" s="59" t="e">
        <f>IF(#REF!=1,#REF!)</f>
        <v>#REF!</v>
      </c>
      <c r="AF140" s="59" t="e">
        <f>IF(#REF!=2,#REF!)</f>
        <v>#REF!</v>
      </c>
      <c r="AG140" s="77">
        <v>48.362235067437382</v>
      </c>
      <c r="AH140" s="80"/>
      <c r="AI140" s="86">
        <v>1.05</v>
      </c>
      <c r="AJ140" s="84">
        <v>1.84</v>
      </c>
      <c r="AK140" s="59">
        <v>11.8</v>
      </c>
      <c r="AL140" s="94">
        <v>1.5739112155826678</v>
      </c>
      <c r="AM140" s="94">
        <v>63572.798011366111</v>
      </c>
    </row>
    <row r="141" spans="1:39">
      <c r="A141" s="34" t="s">
        <v>249</v>
      </c>
      <c r="B141" s="34" t="e">
        <f>IF(#REF!=1,#REF!)</f>
        <v>#REF!</v>
      </c>
      <c r="C141" s="34" t="e">
        <f>IF(#REF!=2,#REF!)</f>
        <v>#REF!</v>
      </c>
      <c r="D141" s="34" t="e">
        <f>IF(#REF!=1,#REF!)</f>
        <v>#REF!</v>
      </c>
      <c r="E141" s="34" t="e">
        <f>IF(#REF!=2,#REF!)</f>
        <v>#REF!</v>
      </c>
      <c r="F141" s="55"/>
      <c r="G141" s="39" t="e">
        <f>IF(#REF!=1,F141)</f>
        <v>#REF!</v>
      </c>
      <c r="H141" s="39" t="e">
        <f>IF(#REF!=2,F141)</f>
        <v>#REF!</v>
      </c>
      <c r="I141" s="39" t="e">
        <f>IF(#REF!=1,#REF!)</f>
        <v>#REF!</v>
      </c>
      <c r="J141" s="39" t="e">
        <f>IF(#REF!=2,#REF!)</f>
        <v>#REF!</v>
      </c>
      <c r="K141" s="40"/>
      <c r="L141" s="39" t="e">
        <f>IF(#REF!=1,K141)</f>
        <v>#REF!</v>
      </c>
      <c r="M141" s="39" t="e">
        <f>IF(#REF!=2,K141)</f>
        <v>#REF!</v>
      </c>
      <c r="N141" s="58" t="e">
        <f>IF(#REF!=1,#REF!)</f>
        <v>#REF!</v>
      </c>
      <c r="O141" s="58" t="e">
        <f>IF(#REF!=2,#REF!)</f>
        <v>#REF!</v>
      </c>
      <c r="P141" s="58" t="e">
        <f>IF(#REF!=1,#REF!)</f>
        <v>#REF!</v>
      </c>
      <c r="Q141" s="58" t="e">
        <f>IF(#REF!=2,#REF!)</f>
        <v>#REF!</v>
      </c>
      <c r="R141" s="59"/>
      <c r="S141" s="59" t="e">
        <f>IF(#REF!=1,R141)</f>
        <v>#REF!</v>
      </c>
      <c r="T141" s="59" t="e">
        <f>IF(#REF!=2,R141)</f>
        <v>#REF!</v>
      </c>
      <c r="U141" s="67" t="e">
        <f>IF(#REF!=1,#REF!)</f>
        <v>#REF!</v>
      </c>
      <c r="V141" s="67" t="e">
        <f>IF(#REF!=2,#REF!)</f>
        <v>#REF!</v>
      </c>
      <c r="W141" s="66" t="e">
        <f>IF(#REF!=1,#REF!)</f>
        <v>#REF!</v>
      </c>
      <c r="X141" s="66" t="e">
        <f>IF(#REF!=2,#REF!)</f>
        <v>#REF!</v>
      </c>
      <c r="Y141" s="59" t="e">
        <f>IF(#REF!=1,#REF!)</f>
        <v>#REF!</v>
      </c>
      <c r="Z141" s="59" t="e">
        <f>IF(#REF!=2,#REF!)</f>
        <v>#REF!</v>
      </c>
      <c r="AA141" s="59" t="e">
        <f>IF(#REF!=1,#REF!)</f>
        <v>#REF!</v>
      </c>
      <c r="AB141" s="59" t="e">
        <f>IF(#REF!=2,#REF!)</f>
        <v>#REF!</v>
      </c>
      <c r="AC141" s="59" t="e">
        <f>IF(#REF!=1,#REF!)</f>
        <v>#REF!</v>
      </c>
      <c r="AD141" s="59" t="e">
        <f>IF(#REF!=2,#REF!)</f>
        <v>#REF!</v>
      </c>
      <c r="AE141" s="59" t="e">
        <f>IF(#REF!=1,#REF!)</f>
        <v>#REF!</v>
      </c>
      <c r="AF141" s="59" t="e">
        <f>IF(#REF!=2,#REF!)</f>
        <v>#REF!</v>
      </c>
      <c r="AG141" s="77">
        <v>25.3</v>
      </c>
      <c r="AH141" s="80">
        <v>0.77633160943135215</v>
      </c>
      <c r="AI141" s="86">
        <v>1.05</v>
      </c>
      <c r="AJ141" s="84">
        <v>4</v>
      </c>
      <c r="AK141" s="59"/>
      <c r="AL141" s="94">
        <v>1.6166011212450839</v>
      </c>
      <c r="AM141" s="94">
        <v>41524.076189231302</v>
      </c>
    </row>
    <row r="142" spans="1:39">
      <c r="A142" s="34" t="s">
        <v>251</v>
      </c>
      <c r="B142" s="34" t="e">
        <f>IF(#REF!=1,#REF!)</f>
        <v>#REF!</v>
      </c>
      <c r="C142" s="34" t="e">
        <f>IF(#REF!=2,#REF!)</f>
        <v>#REF!</v>
      </c>
      <c r="D142" s="34" t="e">
        <f>IF(#REF!=1,#REF!)</f>
        <v>#REF!</v>
      </c>
      <c r="E142" s="34" t="e">
        <f>IF(#REF!=2,#REF!)</f>
        <v>#REF!</v>
      </c>
      <c r="F142" s="55">
        <v>1973</v>
      </c>
      <c r="G142" s="58" t="e">
        <f>IF(#REF!=1,F142)</f>
        <v>#REF!</v>
      </c>
      <c r="H142" s="58" t="e">
        <f>IF(#REF!=2,F142)</f>
        <v>#REF!</v>
      </c>
      <c r="I142" s="58" t="e">
        <f>IF(#REF!=1,#REF!)</f>
        <v>#REF!</v>
      </c>
      <c r="J142" s="58" t="e">
        <f>IF(#REF!=2,#REF!)</f>
        <v>#REF!</v>
      </c>
      <c r="K142" s="55">
        <v>1947</v>
      </c>
      <c r="L142" s="58" t="e">
        <f>IF(#REF!=1,K142)</f>
        <v>#REF!</v>
      </c>
      <c r="M142" s="58" t="e">
        <f>IF(#REF!=2,K142)</f>
        <v>#REF!</v>
      </c>
      <c r="N142" s="58" t="e">
        <f>IF(#REF!=1,#REF!)</f>
        <v>#REF!</v>
      </c>
      <c r="O142" s="58" t="e">
        <f>IF(#REF!=2,#REF!)</f>
        <v>#REF!</v>
      </c>
      <c r="P142" s="58" t="e">
        <f>IF(#REF!=1,#REF!)</f>
        <v>#REF!</v>
      </c>
      <c r="Q142" s="58" t="e">
        <f>IF(#REF!=2,#REF!)</f>
        <v>#REF!</v>
      </c>
      <c r="R142" s="59">
        <v>0.41599999999999998</v>
      </c>
      <c r="S142" s="59" t="e">
        <f>IF(#REF!=1,R142)</f>
        <v>#REF!</v>
      </c>
      <c r="T142" s="59" t="e">
        <f>IF(#REF!=2,R142)</f>
        <v>#REF!</v>
      </c>
      <c r="U142" s="59" t="e">
        <f>IF(#REF!=1,#REF!)</f>
        <v>#REF!</v>
      </c>
      <c r="V142" s="59" t="e">
        <f>IF(#REF!=2,#REF!)</f>
        <v>#REF!</v>
      </c>
      <c r="W142" s="66" t="e">
        <f>IF(#REF!=1,#REF!)</f>
        <v>#REF!</v>
      </c>
      <c r="X142" s="66" t="e">
        <f>IF(#REF!=2,#REF!)</f>
        <v>#REF!</v>
      </c>
      <c r="Y142" s="59" t="e">
        <f>IF(#REF!=1,#REF!)</f>
        <v>#REF!</v>
      </c>
      <c r="Z142" s="59" t="e">
        <f>IF(#REF!=2,#REF!)</f>
        <v>#REF!</v>
      </c>
      <c r="AA142" s="59" t="e">
        <f>IF(#REF!=1,#REF!)</f>
        <v>#REF!</v>
      </c>
      <c r="AB142" s="59" t="e">
        <f>IF(#REF!=2,#REF!)</f>
        <v>#REF!</v>
      </c>
      <c r="AC142" s="59" t="e">
        <f>IF(#REF!=1,#REF!)</f>
        <v>#REF!</v>
      </c>
      <c r="AD142" s="59" t="e">
        <f>IF(#REF!=2,#REF!)</f>
        <v>#REF!</v>
      </c>
      <c r="AE142" s="59" t="e">
        <f>IF(#REF!=1,#REF!)</f>
        <v>#REF!</v>
      </c>
      <c r="AF142" s="59" t="e">
        <f>IF(#REF!=2,#REF!)</f>
        <v>#REF!</v>
      </c>
      <c r="AG142" s="77">
        <v>12.205894162049304</v>
      </c>
      <c r="AH142" s="80">
        <v>0.49585284280936459</v>
      </c>
      <c r="AI142" s="86">
        <v>1.05</v>
      </c>
      <c r="AJ142" s="84">
        <v>4.5999999999999996</v>
      </c>
      <c r="AK142" s="59">
        <v>3.9</v>
      </c>
      <c r="AL142" s="94">
        <v>21.465404712532393</v>
      </c>
      <c r="AM142" s="94">
        <v>4027.9068020034792</v>
      </c>
    </row>
    <row r="143" spans="1:39">
      <c r="A143" s="34" t="s">
        <v>378</v>
      </c>
      <c r="B143" s="34" t="e">
        <f>IF(#REF!=1,#REF!)</f>
        <v>#REF!</v>
      </c>
      <c r="D143" s="34" t="e">
        <f>IF(#REF!=1,#REF!)</f>
        <v>#REF!</v>
      </c>
      <c r="F143" s="55"/>
      <c r="G143" s="39" t="e">
        <f>IF(#REF!=1,F143)</f>
        <v>#REF!</v>
      </c>
      <c r="H143" s="39"/>
      <c r="I143" s="39" t="e">
        <f>IF(#REF!=1,#REF!)</f>
        <v>#REF!</v>
      </c>
      <c r="J143" s="39"/>
      <c r="K143" s="40"/>
      <c r="L143" s="39" t="e">
        <f>IF(#REF!=1,K143)</f>
        <v>#REF!</v>
      </c>
      <c r="M143" s="39"/>
      <c r="N143" s="58" t="e">
        <f>IF(#REF!=1,#REF!)</f>
        <v>#REF!</v>
      </c>
      <c r="O143" s="58"/>
      <c r="P143" s="58" t="e">
        <f>IF(#REF!=1,#REF!)</f>
        <v>#REF!</v>
      </c>
      <c r="Q143" s="58"/>
      <c r="R143" s="59"/>
      <c r="S143" s="59" t="e">
        <f>IF(#REF!=1,R143)</f>
        <v>#REF!</v>
      </c>
      <c r="T143" s="59"/>
      <c r="U143" s="67" t="e">
        <f>IF(#REF!=1,#REF!)</f>
        <v>#REF!</v>
      </c>
      <c r="V143" s="67"/>
      <c r="W143" s="66" t="e">
        <f>IF(#REF!=1,#REF!)</f>
        <v>#REF!</v>
      </c>
      <c r="X143" s="66"/>
      <c r="Y143" s="59" t="e">
        <f>IF(#REF!=1,#REF!)</f>
        <v>#REF!</v>
      </c>
      <c r="Z143" s="59"/>
      <c r="AA143" s="59" t="e">
        <f>IF(#REF!=1,#REF!)</f>
        <v>#REF!</v>
      </c>
      <c r="AB143" s="59" t="e">
        <f>IF(#REF!=2,#REF!)</f>
        <v>#REF!</v>
      </c>
      <c r="AC143" s="59" t="e">
        <f>IF(#REF!=1,#REF!)</f>
        <v>#REF!</v>
      </c>
      <c r="AD143" s="59"/>
      <c r="AE143" s="59" t="e">
        <f>IF(#REF!=1,#REF!)</f>
        <v>#REF!</v>
      </c>
      <c r="AF143" s="59"/>
      <c r="AG143" s="86"/>
      <c r="AH143" s="86"/>
      <c r="AI143" s="86"/>
      <c r="AJ143" s="86"/>
      <c r="AK143" s="59"/>
      <c r="AL143" s="94">
        <v>4.3875936993036797</v>
      </c>
      <c r="AM143" s="94">
        <v>14644.190592570565</v>
      </c>
    </row>
    <row r="144" spans="1:39">
      <c r="A144" s="34" t="s">
        <v>253</v>
      </c>
      <c r="B144" s="34" t="e">
        <f>IF(#REF!=1,#REF!)</f>
        <v>#REF!</v>
      </c>
      <c r="D144" s="34" t="e">
        <f>IF(#REF!=1,#REF!)</f>
        <v>#REF!</v>
      </c>
      <c r="E144" s="34" t="e">
        <f>IF(#REF!=2,#REF!)</f>
        <v>#REF!</v>
      </c>
      <c r="F144" s="55">
        <v>1946</v>
      </c>
      <c r="G144" s="58" t="e">
        <f>IF(#REF!=1,F144)</f>
        <v>#REF!</v>
      </c>
      <c r="H144" s="58" t="e">
        <f>IF(#REF!=2,F144)</f>
        <v>#REF!</v>
      </c>
      <c r="I144" s="58" t="e">
        <f>IF(#REF!=1,#REF!)</f>
        <v>#REF!</v>
      </c>
      <c r="J144" s="58" t="e">
        <f>IF(#REF!=2,#REF!)</f>
        <v>#REF!</v>
      </c>
      <c r="K144" s="55">
        <v>1941</v>
      </c>
      <c r="L144" s="58" t="e">
        <f>IF(#REF!=1,K144)</f>
        <v>#REF!</v>
      </c>
      <c r="M144" s="58" t="e">
        <f>IF(#REF!=2,K144)</f>
        <v>#REF!</v>
      </c>
      <c r="N144" s="58" t="e">
        <f>IF(#REF!=1,#REF!)</f>
        <v>#REF!</v>
      </c>
      <c r="O144" s="58" t="e">
        <f>IF(#REF!=2,#REF!)</f>
        <v>#REF!</v>
      </c>
      <c r="P144" s="58" t="e">
        <f>IF(#REF!=1,#REF!)</f>
        <v>#REF!</v>
      </c>
      <c r="Q144" s="58" t="e">
        <f>IF(#REF!=2,#REF!)</f>
        <v>#REF!</v>
      </c>
      <c r="R144" s="59">
        <v>0.48599999999999999</v>
      </c>
      <c r="S144" s="59" t="e">
        <f>IF(#REF!=1,R144)</f>
        <v>#REF!</v>
      </c>
      <c r="T144" s="59" t="e">
        <f>IF(#REF!=2,R144)</f>
        <v>#REF!</v>
      </c>
      <c r="U144" s="59" t="e">
        <f>IF(#REF!=1,#REF!)</f>
        <v>#REF!</v>
      </c>
      <c r="V144" s="59"/>
      <c r="W144" s="66" t="e">
        <f>IF(#REF!=1,#REF!)</f>
        <v>#REF!</v>
      </c>
      <c r="X144" s="66" t="e">
        <f>IF(#REF!=2,#REF!)</f>
        <v>#REF!</v>
      </c>
      <c r="Y144" s="59" t="e">
        <f>IF(#REF!=1,#REF!)</f>
        <v>#REF!</v>
      </c>
      <c r="Z144" s="59" t="e">
        <f>IF(#REF!=2,#REF!)</f>
        <v>#REF!</v>
      </c>
      <c r="AA144" s="59" t="e">
        <f>IF(#REF!=1,#REF!)</f>
        <v>#REF!</v>
      </c>
      <c r="AB144" s="59" t="e">
        <f>IF(#REF!=2,#REF!)</f>
        <v>#REF!</v>
      </c>
      <c r="AC144" s="59" t="e">
        <f>IF(#REF!=1,#REF!)</f>
        <v>#REF!</v>
      </c>
      <c r="AD144" s="59" t="e">
        <f>IF(#REF!=2,#REF!)</f>
        <v>#REF!</v>
      </c>
      <c r="AE144" s="59" t="e">
        <f>IF(#REF!=1,#REF!)</f>
        <v>#REF!</v>
      </c>
      <c r="AF144" s="59"/>
      <c r="AG144" s="77">
        <v>38.785092575721471</v>
      </c>
      <c r="AH144" s="80">
        <v>0.98613891547517896</v>
      </c>
      <c r="AI144" s="86">
        <v>1.04</v>
      </c>
      <c r="AJ144" s="84">
        <v>2.4</v>
      </c>
      <c r="AK144" s="59">
        <v>8.6</v>
      </c>
      <c r="AL144" s="94">
        <v>6.9791789445950529</v>
      </c>
      <c r="AM144" s="94">
        <v>11312.423363202599</v>
      </c>
    </row>
    <row r="145" spans="1:39">
      <c r="A145" s="34" t="s">
        <v>255</v>
      </c>
      <c r="B145" s="34" t="e">
        <f>IF(#REF!=1,#REF!)</f>
        <v>#REF!</v>
      </c>
      <c r="D145" s="34" t="e">
        <f>IF(#REF!=1,#REF!)</f>
        <v>#REF!</v>
      </c>
      <c r="E145" s="34" t="e">
        <f>IF(#REF!=2,#REF!)</f>
        <v>#REF!</v>
      </c>
      <c r="F145" s="55">
        <v>1977</v>
      </c>
      <c r="G145" s="39" t="e">
        <f>IF(#REF!=1,F145)</f>
        <v>#REF!</v>
      </c>
      <c r="H145" s="39" t="e">
        <f>IF(#REF!=2,F145)</f>
        <v>#REF!</v>
      </c>
      <c r="I145" s="39" t="e">
        <f>IF(#REF!=1,#REF!)</f>
        <v>#REF!</v>
      </c>
      <c r="J145" s="39" t="e">
        <f>IF(#REF!=2,#REF!)</f>
        <v>#REF!</v>
      </c>
      <c r="K145" s="40">
        <v>1964</v>
      </c>
      <c r="L145" s="39" t="e">
        <f>IF(#REF!=1,K145)</f>
        <v>#REF!</v>
      </c>
      <c r="M145" s="39" t="e">
        <f>IF(#REF!=2,K145)</f>
        <v>#REF!</v>
      </c>
      <c r="N145" s="58" t="e">
        <f>IF(#REF!=1,#REF!)</f>
        <v>#REF!</v>
      </c>
      <c r="O145" s="58" t="e">
        <f>IF(#REF!=2,#REF!)</f>
        <v>#REF!</v>
      </c>
      <c r="P145" s="58" t="e">
        <f>IF(#REF!=1,#REF!)</f>
        <v>#REF!</v>
      </c>
      <c r="Q145" s="58" t="e">
        <f>IF(#REF!=2,#REF!)</f>
        <v>#REF!</v>
      </c>
      <c r="R145" s="59"/>
      <c r="S145" s="59" t="e">
        <f>IF(#REF!=1,R145)</f>
        <v>#REF!</v>
      </c>
      <c r="T145" s="59"/>
      <c r="U145" s="67" t="e">
        <f>IF(#REF!=1,#REF!)</f>
        <v>#REF!</v>
      </c>
      <c r="V145" s="67" t="e">
        <f>IF(#REF!=2,#REF!)</f>
        <v>#REF!</v>
      </c>
      <c r="W145" s="66" t="e">
        <f>IF(#REF!=1,#REF!)</f>
        <v>#REF!</v>
      </c>
      <c r="X145" s="66" t="e">
        <f>IF(#REF!=2,#REF!)</f>
        <v>#REF!</v>
      </c>
      <c r="Y145" s="59" t="e">
        <f>IF(#REF!=1,#REF!)</f>
        <v>#REF!</v>
      </c>
      <c r="Z145" s="59" t="e">
        <f>IF(#REF!=2,#REF!)</f>
        <v>#REF!</v>
      </c>
      <c r="AA145" s="59" t="e">
        <f>IF(#REF!=1,#REF!)</f>
        <v>#REF!</v>
      </c>
      <c r="AB145" s="59" t="e">
        <f>IF(#REF!=2,#REF!)</f>
        <v>#REF!</v>
      </c>
      <c r="AC145" s="59" t="e">
        <f>IF(#REF!=1,#REF!)</f>
        <v>#REF!</v>
      </c>
      <c r="AD145" s="59"/>
      <c r="AE145" s="59" t="e">
        <f>IF(#REF!=1,#REF!)</f>
        <v>#REF!</v>
      </c>
      <c r="AF145" s="59"/>
      <c r="AG145" s="77"/>
      <c r="AH145" s="80">
        <v>0.82019363762102349</v>
      </c>
      <c r="AI145" s="86">
        <v>1.05</v>
      </c>
      <c r="AJ145" s="84">
        <v>4.3</v>
      </c>
      <c r="AK145" s="59">
        <v>2.9</v>
      </c>
      <c r="AL145" s="94" t="s">
        <v>397</v>
      </c>
      <c r="AM145" s="94">
        <v>1824.9516175260699</v>
      </c>
    </row>
    <row r="146" spans="1:39">
      <c r="A146" s="34" t="s">
        <v>257</v>
      </c>
      <c r="B146" s="34" t="e">
        <f>IF(#REF!=1,#REF!)</f>
        <v>#REF!</v>
      </c>
      <c r="C146" s="34" t="e">
        <f>IF(#REF!=2,#REF!)</f>
        <v>#REF!</v>
      </c>
      <c r="D146" s="34" t="e">
        <f>IF(#REF!=1,#REF!)</f>
        <v>#REF!</v>
      </c>
      <c r="E146" s="34" t="e">
        <f>IF(#REF!=2,#REF!)</f>
        <v>#REF!</v>
      </c>
      <c r="F146" s="55">
        <v>1963</v>
      </c>
      <c r="G146" s="58" t="e">
        <f>IF(#REF!=1,F146)</f>
        <v>#REF!</v>
      </c>
      <c r="H146" s="58" t="e">
        <f>IF(#REF!=2,F146)</f>
        <v>#REF!</v>
      </c>
      <c r="I146" s="58" t="e">
        <f>IF(#REF!=1,#REF!)</f>
        <v>#REF!</v>
      </c>
      <c r="J146" s="58" t="e">
        <f>IF(#REF!=2,#REF!)</f>
        <v>#REF!</v>
      </c>
      <c r="K146" s="55">
        <v>1961</v>
      </c>
      <c r="L146" s="58" t="e">
        <f>IF(#REF!=1,K146)</f>
        <v>#REF!</v>
      </c>
      <c r="M146" s="58" t="e">
        <f>IF(#REF!=2,K146)</f>
        <v>#REF!</v>
      </c>
      <c r="N146" s="58" t="e">
        <f>IF(#REF!=1,#REF!)</f>
        <v>#REF!</v>
      </c>
      <c r="O146" s="58" t="e">
        <f>IF(#REF!=2,#REF!)</f>
        <v>#REF!</v>
      </c>
      <c r="P146" s="58" t="e">
        <f>IF(#REF!=1,#REF!)</f>
        <v>#REF!</v>
      </c>
      <c r="Q146" s="58" t="e">
        <f>IF(#REF!=2,#REF!)</f>
        <v>#REF!</v>
      </c>
      <c r="R146" s="59">
        <v>0.41699999999999998</v>
      </c>
      <c r="S146" s="59" t="e">
        <f>IF(#REF!=1,R146)</f>
        <v>#REF!</v>
      </c>
      <c r="T146" s="59" t="e">
        <f>IF(#REF!=2,R146)</f>
        <v>#REF!</v>
      </c>
      <c r="U146" s="59" t="e">
        <f>IF(#REF!=1,#REF!)</f>
        <v>#REF!</v>
      </c>
      <c r="V146" s="59" t="e">
        <f>IF(#REF!=2,#REF!)</f>
        <v>#REF!</v>
      </c>
      <c r="W146" s="66" t="e">
        <f>IF(#REF!=1,#REF!)</f>
        <v>#REF!</v>
      </c>
      <c r="X146" s="66" t="e">
        <f>IF(#REF!=2,#REF!)</f>
        <v>#REF!</v>
      </c>
      <c r="Y146" s="59" t="e">
        <f>IF(#REF!=1,#REF!)</f>
        <v>#REF!</v>
      </c>
      <c r="Z146" s="59" t="e">
        <f>IF(#REF!=2,#REF!)</f>
        <v>#REF!</v>
      </c>
      <c r="AA146" s="59" t="e">
        <f>IF(#REF!=1,#REF!)</f>
        <v>#REF!</v>
      </c>
      <c r="AB146" s="59" t="e">
        <f>IF(#REF!=2,#REF!)</f>
        <v>#REF!</v>
      </c>
      <c r="AC146" s="59" t="e">
        <f>IF(#REF!=1,#REF!)</f>
        <v>#REF!</v>
      </c>
      <c r="AD146" s="59" t="e">
        <f>IF(#REF!=2,#REF!)</f>
        <v>#REF!</v>
      </c>
      <c r="AE146" s="59" t="e">
        <f>IF(#REF!=1,#REF!)</f>
        <v>#REF!</v>
      </c>
      <c r="AF146" s="59" t="e">
        <f>IF(#REF!=2,#REF!)</f>
        <v>#REF!</v>
      </c>
      <c r="AG146" s="77">
        <v>38.210305181566994</v>
      </c>
      <c r="AH146" s="80">
        <v>0.97666744699584795</v>
      </c>
      <c r="AI146" s="86">
        <v>1.05</v>
      </c>
      <c r="AJ146" s="84">
        <v>3.8</v>
      </c>
      <c r="AK146" s="59">
        <v>6.2</v>
      </c>
      <c r="AL146" s="94">
        <v>19.56036898748501</v>
      </c>
      <c r="AM146" s="94">
        <v>6119.7522651055315</v>
      </c>
    </row>
    <row r="147" spans="1:39">
      <c r="A147" s="34" t="s">
        <v>259</v>
      </c>
      <c r="B147" s="34" t="e">
        <f>IF(#REF!=1,#REF!)</f>
        <v>#REF!</v>
      </c>
      <c r="D147" s="34" t="e">
        <f>IF(#REF!=1,#REF!)</f>
        <v>#REF!</v>
      </c>
      <c r="E147" s="34" t="e">
        <f>IF(#REF!=2,#REF!)</f>
        <v>#REF!</v>
      </c>
      <c r="F147" s="55">
        <v>1956</v>
      </c>
      <c r="G147" s="39" t="e">
        <f>IF(#REF!=1,F147)</f>
        <v>#REF!</v>
      </c>
      <c r="H147" s="39" t="e">
        <f>IF(#REF!=2,F147)</f>
        <v>#REF!</v>
      </c>
      <c r="I147" s="39" t="e">
        <f>IF(#REF!=1,#REF!)</f>
        <v>#REF!</v>
      </c>
      <c r="J147" s="39" t="e">
        <f>IF(#REF!=2,#REF!)</f>
        <v>#REF!</v>
      </c>
      <c r="K147" s="40">
        <v>1955</v>
      </c>
      <c r="L147" s="39" t="e">
        <f>IF(#REF!=1,K147)</f>
        <v>#REF!</v>
      </c>
      <c r="M147" s="39" t="e">
        <f>IF(#REF!=2,K147)</f>
        <v>#REF!</v>
      </c>
      <c r="N147" s="58" t="e">
        <f>IF(#REF!=1,#REF!)</f>
        <v>#REF!</v>
      </c>
      <c r="O147" s="58" t="e">
        <f>IF(#REF!=2,#REF!)</f>
        <v>#REF!</v>
      </c>
      <c r="P147" s="58" t="e">
        <f>IF(#REF!=1,#REF!)</f>
        <v>#REF!</v>
      </c>
      <c r="Q147" s="58" t="e">
        <f>IF(#REF!=2,#REF!)</f>
        <v>#REF!</v>
      </c>
      <c r="R147" s="59">
        <v>0.52400000000000002</v>
      </c>
      <c r="S147" s="59" t="e">
        <f>IF(#REF!=1,R147)</f>
        <v>#REF!</v>
      </c>
      <c r="T147" s="59" t="e">
        <f>IF(#REF!=2,R147)</f>
        <v>#REF!</v>
      </c>
      <c r="U147" s="67" t="e">
        <f>IF(#REF!=1,#REF!)</f>
        <v>#REF!</v>
      </c>
      <c r="V147" s="67" t="e">
        <f>IF(#REF!=2,#REF!)</f>
        <v>#REF!</v>
      </c>
      <c r="W147" s="66" t="e">
        <f>IF(#REF!=1,#REF!)</f>
        <v>#REF!</v>
      </c>
      <c r="X147" s="66" t="e">
        <f>IF(#REF!=2,#REF!)</f>
        <v>#REF!</v>
      </c>
      <c r="Y147" s="59" t="e">
        <f>IF(#REF!=1,#REF!)</f>
        <v>#REF!</v>
      </c>
      <c r="Z147" s="59" t="e">
        <f>IF(#REF!=2,#REF!)</f>
        <v>#REF!</v>
      </c>
      <c r="AA147" s="59" t="e">
        <f>IF(#REF!=1,#REF!)</f>
        <v>#REF!</v>
      </c>
      <c r="AB147" s="59" t="e">
        <f>IF(#REF!=2,#REF!)</f>
        <v>#REF!</v>
      </c>
      <c r="AC147" s="59" t="e">
        <f>IF(#REF!=1,#REF!)</f>
        <v>#REF!</v>
      </c>
      <c r="AD147" s="59" t="e">
        <f>IF(#REF!=2,#REF!)</f>
        <v>#REF!</v>
      </c>
      <c r="AE147" s="59" t="e">
        <f>IF(#REF!=1,#REF!)</f>
        <v>#REF!</v>
      </c>
      <c r="AF147" s="59"/>
      <c r="AG147" s="77">
        <v>34.980069437854148</v>
      </c>
      <c r="AH147" s="80">
        <v>0.90343928843578425</v>
      </c>
      <c r="AI147" s="86">
        <v>1.05</v>
      </c>
      <c r="AJ147" s="84">
        <v>2.7333333333333329</v>
      </c>
      <c r="AK147" s="59">
        <v>7.6</v>
      </c>
      <c r="AL147" s="94">
        <v>7.7695027488549631</v>
      </c>
      <c r="AM147" s="94">
        <v>7529.2371123441908</v>
      </c>
    </row>
    <row r="148" spans="1:39">
      <c r="A148" s="34" t="s">
        <v>261</v>
      </c>
      <c r="B148" s="34" t="e">
        <f>IF(#REF!=1,#REF!)</f>
        <v>#REF!</v>
      </c>
      <c r="D148" s="34" t="e">
        <f>IF(#REF!=1,#REF!)</f>
        <v>#REF!</v>
      </c>
      <c r="E148" s="34" t="e">
        <f>IF(#REF!=2,#REF!)</f>
        <v>#REF!</v>
      </c>
      <c r="F148" s="55">
        <v>1941</v>
      </c>
      <c r="G148" s="58" t="e">
        <f>IF(#REF!=1,F148)</f>
        <v>#REF!</v>
      </c>
      <c r="H148" s="58" t="e">
        <f>IF(#REF!=2,F148)</f>
        <v>#REF!</v>
      </c>
      <c r="I148" s="58" t="e">
        <f>IF(#REF!=1,#REF!)</f>
        <v>#REF!</v>
      </c>
      <c r="J148" s="58" t="e">
        <f>IF(#REF!=2,#REF!)</f>
        <v>#REF!</v>
      </c>
      <c r="K148" s="55">
        <v>1937</v>
      </c>
      <c r="L148" s="58" t="e">
        <f>IF(#REF!=1,K148)</f>
        <v>#REF!</v>
      </c>
      <c r="M148" s="58" t="e">
        <f>IF(#REF!=2,K148)</f>
        <v>#REF!</v>
      </c>
      <c r="N148" s="58" t="e">
        <f>IF(#REF!=1,#REF!)</f>
        <v>#REF!</v>
      </c>
      <c r="O148" s="58" t="e">
        <f>IF(#REF!=2,#REF!)</f>
        <v>#REF!</v>
      </c>
      <c r="P148" s="58" t="e">
        <f>IF(#REF!=1,#REF!)</f>
        <v>#REF!</v>
      </c>
      <c r="Q148" s="58" t="e">
        <f>IF(#REF!=2,#REF!)</f>
        <v>#REF!</v>
      </c>
      <c r="R148" s="59">
        <v>0.54200000000000004</v>
      </c>
      <c r="S148" s="59" t="e">
        <f>IF(#REF!=1,R148)</f>
        <v>#REF!</v>
      </c>
      <c r="T148" s="59" t="e">
        <f>IF(#REF!=2,R148)</f>
        <v>#REF!</v>
      </c>
      <c r="U148" s="59" t="e">
        <f>IF(#REF!=1,#REF!)</f>
        <v>#REF!</v>
      </c>
      <c r="V148" s="59" t="e">
        <f>IF(#REF!=2,#REF!)</f>
        <v>#REF!</v>
      </c>
      <c r="W148" s="66" t="e">
        <f>IF(#REF!=1,#REF!)</f>
        <v>#REF!</v>
      </c>
      <c r="X148" s="66" t="e">
        <f>IF(#REF!=2,#REF!)</f>
        <v>#REF!</v>
      </c>
      <c r="Y148" s="59" t="e">
        <f>IF(#REF!=1,#REF!)</f>
        <v>#REF!</v>
      </c>
      <c r="Z148" s="59" t="e">
        <f>IF(#REF!=2,#REF!)</f>
        <v>#REF!</v>
      </c>
      <c r="AA148" s="59" t="e">
        <f>IF(#REF!=1,#REF!)</f>
        <v>#REF!</v>
      </c>
      <c r="AB148" s="59" t="e">
        <f>IF(#REF!=2,#REF!)</f>
        <v>#REF!</v>
      </c>
      <c r="AC148" s="59" t="e">
        <f>IF(#REF!=1,#REF!)</f>
        <v>#REF!</v>
      </c>
      <c r="AD148" s="59" t="e">
        <f>IF(#REF!=2,#REF!)</f>
        <v>#REF!</v>
      </c>
      <c r="AE148" s="59" t="e">
        <f>IF(#REF!=1,#REF!)</f>
        <v>#REF!</v>
      </c>
      <c r="AF148" s="59"/>
      <c r="AG148" s="77">
        <v>36.056853854202998</v>
      </c>
      <c r="AH148" s="80">
        <v>0.99870773463336748</v>
      </c>
      <c r="AI148" s="86">
        <v>1.05</v>
      </c>
      <c r="AJ148" s="84">
        <v>3.2</v>
      </c>
      <c r="AK148" s="59">
        <v>8.1999999999999993</v>
      </c>
      <c r="AL148" s="94">
        <v>12.664802778741526</v>
      </c>
      <c r="AM148" s="94">
        <v>4786.3422802817913</v>
      </c>
    </row>
    <row r="149" spans="1:39">
      <c r="A149" s="34" t="s">
        <v>263</v>
      </c>
      <c r="B149" s="34" t="e">
        <f>IF(#REF!=1,#REF!)</f>
        <v>#REF!</v>
      </c>
      <c r="C149" s="34" t="e">
        <f>IF(#REF!=2,#REF!)</f>
        <v>#REF!</v>
      </c>
      <c r="D149" s="34" t="e">
        <f>IF(#REF!=1,#REF!)</f>
        <v>#REF!</v>
      </c>
      <c r="E149" s="34" t="e">
        <f>IF(#REF!=2,#REF!)</f>
        <v>#REF!</v>
      </c>
      <c r="F149" s="55">
        <v>1919</v>
      </c>
      <c r="G149" s="39" t="e">
        <f>IF(#REF!=1,F149)</f>
        <v>#REF!</v>
      </c>
      <c r="H149" s="39" t="e">
        <f>IF(#REF!=2,F149)</f>
        <v>#REF!</v>
      </c>
      <c r="I149" s="39" t="e">
        <f>IF(#REF!=1,#REF!)</f>
        <v>#REF!</v>
      </c>
      <c r="J149" s="39" t="e">
        <f>IF(#REF!=2,#REF!)</f>
        <v>#REF!</v>
      </c>
      <c r="K149" s="40">
        <v>1918</v>
      </c>
      <c r="L149" s="39" t="e">
        <f>IF(#REF!=1,K149)</f>
        <v>#REF!</v>
      </c>
      <c r="M149" s="39" t="e">
        <f>IF(#REF!=2,K149)</f>
        <v>#REF!</v>
      </c>
      <c r="N149" s="58" t="e">
        <f>IF(#REF!=1,#REF!)</f>
        <v>#REF!</v>
      </c>
      <c r="O149" s="58" t="e">
        <f>IF(#REF!=2,#REF!)</f>
        <v>#REF!</v>
      </c>
      <c r="P149" s="58" t="e">
        <f>IF(#REF!=1,#REF!)</f>
        <v>#REF!</v>
      </c>
      <c r="Q149" s="58" t="e">
        <f>IF(#REF!=2,#REF!)</f>
        <v>#REF!</v>
      </c>
      <c r="R149" s="59">
        <v>0.60599999999999998</v>
      </c>
      <c r="S149" s="59" t="e">
        <f>IF(#REF!=1,R149)</f>
        <v>#REF!</v>
      </c>
      <c r="T149" s="59" t="e">
        <f>IF(#REF!=2,R149)</f>
        <v>#REF!</v>
      </c>
      <c r="U149" s="67" t="e">
        <f>IF(#REF!=1,#REF!)</f>
        <v>#REF!</v>
      </c>
      <c r="V149" s="67" t="e">
        <f>IF(#REF!=2,#REF!)</f>
        <v>#REF!</v>
      </c>
      <c r="W149" s="66" t="e">
        <f>IF(#REF!=1,#REF!)</f>
        <v>#REF!</v>
      </c>
      <c r="X149" s="66" t="e">
        <f>IF(#REF!=2,#REF!)</f>
        <v>#REF!</v>
      </c>
      <c r="Y149" s="59" t="e">
        <f>IF(#REF!=1,#REF!)</f>
        <v>#REF!</v>
      </c>
      <c r="Z149" s="59" t="e">
        <f>IF(#REF!=2,#REF!)</f>
        <v>#REF!</v>
      </c>
      <c r="AA149" s="59" t="e">
        <f>IF(#REF!=1,#REF!)</f>
        <v>#REF!</v>
      </c>
      <c r="AB149" s="59" t="e">
        <f>IF(#REF!=2,#REF!)</f>
        <v>#REF!</v>
      </c>
      <c r="AC149" s="59" t="e">
        <f>IF(#REF!=1,#REF!)</f>
        <v>#REF!</v>
      </c>
      <c r="AD149" s="59" t="e">
        <f>IF(#REF!=2,#REF!)</f>
        <v>#REF!</v>
      </c>
      <c r="AE149" s="59" t="e">
        <f>IF(#REF!=1,#REF!)</f>
        <v>#REF!</v>
      </c>
      <c r="AF149" s="59" t="e">
        <f>IF(#REF!=2,#REF!)</f>
        <v>#REF!</v>
      </c>
      <c r="AG149" s="77">
        <v>46.22751275396044</v>
      </c>
      <c r="AH149" s="80">
        <v>0.99899799599198402</v>
      </c>
      <c r="AI149" s="86">
        <v>1.06</v>
      </c>
      <c r="AJ149" s="84">
        <v>1.3</v>
      </c>
      <c r="AK149" s="59">
        <v>9.8000000000000007</v>
      </c>
      <c r="AL149" s="94">
        <v>3.3101295097132284</v>
      </c>
      <c r="AM149" s="94">
        <v>16986.994624804978</v>
      </c>
    </row>
    <row r="150" spans="1:39">
      <c r="A150" s="34" t="s">
        <v>264</v>
      </c>
      <c r="B150" s="34" t="e">
        <f>IF(#REF!=1,#REF!)</f>
        <v>#REF!</v>
      </c>
      <c r="C150" s="34" t="e">
        <f>IF(#REF!=2,#REF!)</f>
        <v>#REF!</v>
      </c>
      <c r="D150" s="34" t="e">
        <f>IF(#REF!=1,#REF!)</f>
        <v>#REF!</v>
      </c>
      <c r="E150" s="34" t="e">
        <f>IF(#REF!=2,#REF!)</f>
        <v>#REF!</v>
      </c>
      <c r="F150" s="55">
        <v>1934</v>
      </c>
      <c r="G150" s="58" t="e">
        <f>IF(#REF!=1,F150)</f>
        <v>#REF!</v>
      </c>
      <c r="H150" s="58" t="e">
        <f>IF(#REF!=2,F150)</f>
        <v>#REF!</v>
      </c>
      <c r="I150" s="58" t="e">
        <f>IF(#REF!=1,#REF!)</f>
        <v>#REF!</v>
      </c>
      <c r="J150" s="58" t="e">
        <f>IF(#REF!=2,#REF!)</f>
        <v>#REF!</v>
      </c>
      <c r="K150" s="55">
        <v>1931</v>
      </c>
      <c r="L150" s="58" t="e">
        <f>IF(#REF!=1,K150)</f>
        <v>#REF!</v>
      </c>
      <c r="M150" s="58" t="e">
        <f>IF(#REF!=2,K150)</f>
        <v>#REF!</v>
      </c>
      <c r="N150" s="58" t="e">
        <f>IF(#REF!=1,#REF!)</f>
        <v>#REF!</v>
      </c>
      <c r="O150" s="58" t="e">
        <f>IF(#REF!=2,#REF!)</f>
        <v>#REF!</v>
      </c>
      <c r="P150" s="58" t="e">
        <f>IF(#REF!=1,#REF!)</f>
        <v>#REF!</v>
      </c>
      <c r="Q150" s="58" t="e">
        <f>IF(#REF!=2,#REF!)</f>
        <v>#REF!</v>
      </c>
      <c r="R150" s="59">
        <v>0.64400000000000002</v>
      </c>
      <c r="S150" s="59" t="e">
        <f>IF(#REF!=1,R150)</f>
        <v>#REF!</v>
      </c>
      <c r="T150" s="59" t="e">
        <f>IF(#REF!=2,R150)</f>
        <v>#REF!</v>
      </c>
      <c r="U150" s="59" t="e">
        <f>IF(#REF!=1,#REF!)</f>
        <v>#REF!</v>
      </c>
      <c r="V150" s="59" t="e">
        <f>IF(#REF!=2,#REF!)</f>
        <v>#REF!</v>
      </c>
      <c r="W150" s="66" t="e">
        <f>IF(#REF!=1,#REF!)</f>
        <v>#REF!</v>
      </c>
      <c r="X150" s="66" t="e">
        <f>IF(#REF!=2,#REF!)</f>
        <v>#REF!</v>
      </c>
      <c r="Y150" s="59" t="e">
        <f>IF(#REF!=1,#REF!)</f>
        <v>#REF!</v>
      </c>
      <c r="Z150" s="59" t="e">
        <f>IF(#REF!=2,#REF!)</f>
        <v>#REF!</v>
      </c>
      <c r="AA150" s="59" t="e">
        <f>IF(#REF!=1,#REF!)</f>
        <v>#REF!</v>
      </c>
      <c r="AB150" s="59" t="e">
        <f>IF(#REF!=2,#REF!)</f>
        <v>#REF!</v>
      </c>
      <c r="AC150" s="59" t="e">
        <f>IF(#REF!=1,#REF!)</f>
        <v>#REF!</v>
      </c>
      <c r="AD150" s="59" t="e">
        <f>IF(#REF!=2,#REF!)</f>
        <v>#REF!</v>
      </c>
      <c r="AE150" s="59" t="e">
        <f>IF(#REF!=1,#REF!)</f>
        <v>#REF!</v>
      </c>
      <c r="AF150" s="59" t="e">
        <f>IF(#REF!=2,#REF!)</f>
        <v>#REF!</v>
      </c>
      <c r="AG150" s="77">
        <v>45.056733722609444</v>
      </c>
      <c r="AH150" s="80">
        <v>0.95295997453291337</v>
      </c>
      <c r="AI150" s="86">
        <v>1.07</v>
      </c>
      <c r="AJ150" s="84">
        <v>1.44</v>
      </c>
      <c r="AK150" s="59">
        <v>5.9</v>
      </c>
      <c r="AL150" s="94">
        <v>2.6466480915862105</v>
      </c>
      <c r="AM150" s="94">
        <v>26744.416751006444</v>
      </c>
    </row>
    <row r="151" spans="1:39">
      <c r="A151" s="34" t="s">
        <v>265</v>
      </c>
      <c r="B151" s="34" t="e">
        <f>IF(#REF!=1,#REF!)</f>
        <v>#REF!</v>
      </c>
      <c r="D151" s="34" t="e">
        <f>IF(#REF!=1,#REF!)</f>
        <v>#REF!</v>
      </c>
      <c r="F151" s="55"/>
      <c r="G151" s="39" t="e">
        <f>IF(#REF!=1,F151)</f>
        <v>#REF!</v>
      </c>
      <c r="H151" s="39"/>
      <c r="I151" s="39" t="e">
        <f>IF(#REF!=1,#REF!)</f>
        <v>#REF!</v>
      </c>
      <c r="J151" s="39"/>
      <c r="K151" s="40"/>
      <c r="L151" s="39" t="e">
        <f>IF(#REF!=1,K151)</f>
        <v>#REF!</v>
      </c>
      <c r="M151" s="39"/>
      <c r="N151" s="58" t="e">
        <f>IF(#REF!=1,#REF!)</f>
        <v>#REF!</v>
      </c>
      <c r="O151" s="58"/>
      <c r="P151" s="58" t="e">
        <f>IF(#REF!=1,#REF!)</f>
        <v>#REF!</v>
      </c>
      <c r="Q151" s="58"/>
      <c r="R151" s="59"/>
      <c r="S151" s="59" t="e">
        <f>IF(#REF!=1,R151)</f>
        <v>#REF!</v>
      </c>
      <c r="T151" s="59"/>
      <c r="U151" s="67" t="e">
        <f>IF(#REF!=1,#REF!)</f>
        <v>#REF!</v>
      </c>
      <c r="V151" s="67"/>
      <c r="W151" s="66" t="e">
        <f>IF(#REF!=1,#REF!)</f>
        <v>#REF!</v>
      </c>
      <c r="X151" s="66" t="e">
        <f>IF(#REF!=2,#REF!)</f>
        <v>#REF!</v>
      </c>
      <c r="Y151" s="59" t="e">
        <f>IF(#REF!=1,#REF!)</f>
        <v>#REF!</v>
      </c>
      <c r="Z151" s="59" t="e">
        <f>IF(#REF!=2,#REF!)</f>
        <v>#REF!</v>
      </c>
      <c r="AA151" s="59" t="e">
        <f>IF(#REF!=1,#REF!)</f>
        <v>#REF!</v>
      </c>
      <c r="AB151" s="59" t="e">
        <f>IF(#REF!=2,#REF!)</f>
        <v>#REF!</v>
      </c>
      <c r="AC151" s="59" t="e">
        <f>IF(#REF!=1,#REF!)</f>
        <v>#REF!</v>
      </c>
      <c r="AD151" s="59" t="e">
        <f>IF(#REF!=2,#REF!)</f>
        <v>#REF!</v>
      </c>
      <c r="AE151" s="59" t="e">
        <f>IF(#REF!=1,#REF!)</f>
        <v>#REF!</v>
      </c>
      <c r="AF151" s="59"/>
      <c r="AG151" s="77">
        <v>42.447418738049713</v>
      </c>
      <c r="AH151" s="80">
        <v>1.0040029978445504</v>
      </c>
      <c r="AI151" s="86">
        <v>1.05</v>
      </c>
      <c r="AJ151" s="84">
        <v>1.9</v>
      </c>
      <c r="AK151" s="59"/>
      <c r="AL151" s="94">
        <v>0.59501024616911491</v>
      </c>
      <c r="AM151" s="94">
        <v>37503.037181148175</v>
      </c>
    </row>
    <row r="152" spans="1:39">
      <c r="A152" s="34" t="s">
        <v>266</v>
      </c>
      <c r="B152" s="34" t="e">
        <f>IF(#REF!=1,#REF!)</f>
        <v>#REF!</v>
      </c>
      <c r="C152" s="34" t="e">
        <f>IF(#REF!=2,#REF!)</f>
        <v>#REF!</v>
      </c>
      <c r="D152" s="34" t="e">
        <f>IF(#REF!=1,#REF!)</f>
        <v>#REF!</v>
      </c>
      <c r="E152" s="34" t="e">
        <f>IF(#REF!=2,#REF!)</f>
        <v>#REF!</v>
      </c>
      <c r="F152" s="55"/>
      <c r="G152" s="58" t="e">
        <f>IF(#REF!=1,F152)</f>
        <v>#REF!</v>
      </c>
      <c r="H152" s="58" t="e">
        <f>IF(#REF!=2,F152)</f>
        <v>#REF!</v>
      </c>
      <c r="I152" s="58" t="e">
        <f>IF(#REF!=1,#REF!)</f>
        <v>#REF!</v>
      </c>
      <c r="J152" s="58" t="e">
        <f>IF(#REF!=2,#REF!)</f>
        <v>#REF!</v>
      </c>
      <c r="K152" s="55"/>
      <c r="L152" s="58" t="e">
        <f>IF(#REF!=1,K152)</f>
        <v>#REF!</v>
      </c>
      <c r="M152" s="58" t="e">
        <f>IF(#REF!=2,K152)</f>
        <v>#REF!</v>
      </c>
      <c r="N152" s="58" t="e">
        <f>IF(#REF!=1,#REF!)</f>
        <v>#REF!</v>
      </c>
      <c r="O152" s="58" t="e">
        <f>IF(#REF!=2,#REF!)</f>
        <v>#REF!</v>
      </c>
      <c r="P152" s="58" t="e">
        <f>IF(#REF!=1,#REF!)</f>
        <v>#REF!</v>
      </c>
      <c r="Q152" s="58" t="e">
        <f>IF(#REF!=2,#REF!)</f>
        <v>#REF!</v>
      </c>
      <c r="R152" s="59"/>
      <c r="S152" s="59" t="e">
        <f>IF(#REF!=1,R152)</f>
        <v>#REF!</v>
      </c>
      <c r="T152" s="59" t="e">
        <f>IF(#REF!=2,R152)</f>
        <v>#REF!</v>
      </c>
      <c r="U152" s="59" t="e">
        <f>IF(#REF!=1,#REF!)</f>
        <v>#REF!</v>
      </c>
      <c r="V152" s="59" t="e">
        <f>IF(#REF!=2,#REF!)</f>
        <v>#REF!</v>
      </c>
      <c r="W152" s="66" t="e">
        <f>IF(#REF!=1,#REF!)</f>
        <v>#REF!</v>
      </c>
      <c r="X152" s="66" t="e">
        <f>IF(#REF!=2,#REF!)</f>
        <v>#REF!</v>
      </c>
      <c r="Y152" s="59" t="e">
        <f>IF(#REF!=1,#REF!)</f>
        <v>#REF!</v>
      </c>
      <c r="Z152" s="59" t="e">
        <f>IF(#REF!=2,#REF!)</f>
        <v>#REF!</v>
      </c>
      <c r="AA152" s="59" t="e">
        <f>IF(#REF!=1,#REF!)</f>
        <v>#REF!</v>
      </c>
      <c r="AB152" s="59" t="e">
        <f>IF(#REF!=2,#REF!)</f>
        <v>#REF!</v>
      </c>
      <c r="AC152" s="59" t="e">
        <f>IF(#REF!=1,#REF!)</f>
        <v>#REF!</v>
      </c>
      <c r="AD152" s="59" t="e">
        <f>IF(#REF!=2,#REF!)</f>
        <v>#REF!</v>
      </c>
      <c r="AE152" s="59" t="e">
        <f>IF(#REF!=1,#REF!)</f>
        <v>#REF!</v>
      </c>
      <c r="AF152" s="59" t="e">
        <f>IF(#REF!=2,#REF!)</f>
        <v>#REF!</v>
      </c>
      <c r="AG152" s="86"/>
      <c r="AH152" s="86"/>
      <c r="AI152" s="86"/>
      <c r="AJ152" s="86"/>
      <c r="AK152" s="59"/>
      <c r="AL152" s="94">
        <v>0.13325847826221071</v>
      </c>
      <c r="AM152" s="94">
        <v>114840.42869330622</v>
      </c>
    </row>
    <row r="153" spans="1:39">
      <c r="A153" s="34" t="s">
        <v>268</v>
      </c>
      <c r="B153" s="34" t="e">
        <f>IF(#REF!=1,#REF!)</f>
        <v>#REF!</v>
      </c>
      <c r="C153" s="34" t="e">
        <f>IF(#REF!=2,#REF!)</f>
        <v>#REF!</v>
      </c>
      <c r="D153" s="34" t="e">
        <f>IF(#REF!=1,#REF!)</f>
        <v>#REF!</v>
      </c>
      <c r="E153" s="34" t="e">
        <f>IF(#REF!=2,#REF!)</f>
        <v>#REF!</v>
      </c>
      <c r="F153" s="55">
        <v>1946</v>
      </c>
      <c r="G153" s="39" t="e">
        <f>IF(#REF!=1,F153)</f>
        <v>#REF!</v>
      </c>
      <c r="H153" s="39" t="e">
        <f>IF(#REF!=2,F153)</f>
        <v>#REF!</v>
      </c>
      <c r="I153" s="39" t="e">
        <f>IF(#REF!=1,#REF!)</f>
        <v>#REF!</v>
      </c>
      <c r="J153" s="39" t="e">
        <f>IF(#REF!=2,#REF!)</f>
        <v>#REF!</v>
      </c>
      <c r="K153" s="40">
        <v>1929</v>
      </c>
      <c r="L153" s="39" t="e">
        <f>IF(#REF!=1,K153)</f>
        <v>#REF!</v>
      </c>
      <c r="M153" s="39" t="e">
        <f>IF(#REF!=2,K153)</f>
        <v>#REF!</v>
      </c>
      <c r="N153" s="58" t="e">
        <f>IF(#REF!=1,#REF!)</f>
        <v>#REF!</v>
      </c>
      <c r="O153" s="58" t="e">
        <f>IF(#REF!=2,#REF!)</f>
        <v>#REF!</v>
      </c>
      <c r="P153" s="58" t="e">
        <f>IF(#REF!=1,#REF!)</f>
        <v>#REF!</v>
      </c>
      <c r="Q153" s="58" t="e">
        <f>IF(#REF!=2,#REF!)</f>
        <v>#REF!</v>
      </c>
      <c r="R153" s="59">
        <v>0.46500000000000002</v>
      </c>
      <c r="S153" s="59" t="e">
        <f>IF(#REF!=1,R153)</f>
        <v>#REF!</v>
      </c>
      <c r="T153" s="59" t="e">
        <f>IF(#REF!=2,R153)</f>
        <v>#REF!</v>
      </c>
      <c r="U153" s="67" t="e">
        <f>IF(#REF!=1,#REF!)</f>
        <v>#REF!</v>
      </c>
      <c r="V153" s="67" t="e">
        <f>IF(#REF!=2,#REF!)</f>
        <v>#REF!</v>
      </c>
      <c r="W153" s="66" t="e">
        <f>IF(#REF!=1,#REF!)</f>
        <v>#REF!</v>
      </c>
      <c r="X153" s="66" t="e">
        <f>IF(#REF!=2,#REF!)</f>
        <v>#REF!</v>
      </c>
      <c r="Y153" s="59" t="e">
        <f>IF(#REF!=1,#REF!)</f>
        <v>#REF!</v>
      </c>
      <c r="Z153" s="59" t="e">
        <f>IF(#REF!=2,#REF!)</f>
        <v>#REF!</v>
      </c>
      <c r="AA153" s="59" t="e">
        <f>IF(#REF!=1,#REF!)</f>
        <v>#REF!</v>
      </c>
      <c r="AB153" s="59" t="e">
        <f>IF(#REF!=2,#REF!)</f>
        <v>#REF!</v>
      </c>
      <c r="AC153" s="59" t="e">
        <f>IF(#REF!=1,#REF!)</f>
        <v>#REF!</v>
      </c>
      <c r="AD153" s="59" t="e">
        <f>IF(#REF!=2,#REF!)</f>
        <v>#REF!</v>
      </c>
      <c r="AE153" s="59" t="e">
        <f>IF(#REF!=1,#REF!)</f>
        <v>#REF!</v>
      </c>
      <c r="AF153" s="59" t="e">
        <f>IF(#REF!=2,#REF!)</f>
        <v>#REF!</v>
      </c>
      <c r="AG153" s="77">
        <v>43.572537085685056</v>
      </c>
      <c r="AH153" s="80">
        <v>0.98357899169017837</v>
      </c>
      <c r="AI153" s="86">
        <v>1.06</v>
      </c>
      <c r="AJ153" s="84">
        <v>1.3</v>
      </c>
      <c r="AK153" s="59"/>
      <c r="AL153" s="94">
        <v>9.4807391451156704</v>
      </c>
      <c r="AM153" s="94">
        <v>14274.55951570692</v>
      </c>
    </row>
    <row r="154" spans="1:39">
      <c r="A154" s="34" t="s">
        <v>270</v>
      </c>
      <c r="B154" s="34" t="e">
        <f>IF(#REF!=1,#REF!)</f>
        <v>#REF!</v>
      </c>
      <c r="C154" s="34" t="e">
        <f>IF(#REF!=2,#REF!)</f>
        <v>#REF!</v>
      </c>
      <c r="D154" s="34" t="e">
        <f>IF(#REF!=1,#REF!)</f>
        <v>#REF!</v>
      </c>
      <c r="E154" s="34" t="e">
        <f>IF(#REF!=2,#REF!)</f>
        <v>#REF!</v>
      </c>
      <c r="F154" s="55">
        <v>1993</v>
      </c>
      <c r="G154" s="58" t="e">
        <f>IF(#REF!=1,F154)</f>
        <v>#REF!</v>
      </c>
      <c r="H154" s="58" t="e">
        <f>IF(#REF!=2,F154)</f>
        <v>#REF!</v>
      </c>
      <c r="I154" s="58" t="e">
        <f>IF(#REF!=1,#REF!)</f>
        <v>#REF!</v>
      </c>
      <c r="J154" s="58" t="e">
        <f>IF(#REF!=2,#REF!)</f>
        <v>#REF!</v>
      </c>
      <c r="K154" s="55">
        <v>1918</v>
      </c>
      <c r="L154" s="58" t="e">
        <f>IF(#REF!=1,K154)</f>
        <v>#REF!</v>
      </c>
      <c r="M154" s="58" t="e">
        <f>IF(#REF!=2,K154)</f>
        <v>#REF!</v>
      </c>
      <c r="N154" s="58" t="e">
        <f>IF(#REF!=1,#REF!)</f>
        <v>#REF!</v>
      </c>
      <c r="O154" s="58" t="e">
        <f>IF(#REF!=2,#REF!)</f>
        <v>#REF!</v>
      </c>
      <c r="P154" s="58" t="e">
        <f>IF(#REF!=1,#REF!)</f>
        <v>#REF!</v>
      </c>
      <c r="Q154" s="58" t="e">
        <f>IF(#REF!=2,#REF!)</f>
        <v>#REF!</v>
      </c>
      <c r="R154" s="59">
        <v>0.46700000000000003</v>
      </c>
      <c r="S154" s="59" t="e">
        <f>IF(#REF!=1,R154)</f>
        <v>#REF!</v>
      </c>
      <c r="T154" s="59" t="e">
        <f>IF(#REF!=2,R154)</f>
        <v>#REF!</v>
      </c>
      <c r="U154" s="59" t="e">
        <f>IF(#REF!=1,#REF!)</f>
        <v>#REF!</v>
      </c>
      <c r="V154" s="59" t="e">
        <f>IF(#REF!=2,#REF!)</f>
        <v>#REF!</v>
      </c>
      <c r="W154" s="66" t="e">
        <f>IF(#REF!=1,#REF!)</f>
        <v>#REF!</v>
      </c>
      <c r="X154" s="66" t="e">
        <f>IF(#REF!=2,#REF!)</f>
        <v>#REF!</v>
      </c>
      <c r="Y154" s="59" t="e">
        <f>IF(#REF!=1,#REF!)</f>
        <v>#REF!</v>
      </c>
      <c r="Z154" s="59" t="e">
        <f>IF(#REF!=2,#REF!)</f>
        <v>#REF!</v>
      </c>
      <c r="AA154" s="59" t="e">
        <f>IF(#REF!=1,#REF!)</f>
        <v>#REF!</v>
      </c>
      <c r="AB154" s="59" t="e">
        <f>IF(#REF!=2,#REF!)</f>
        <v>#REF!</v>
      </c>
      <c r="AC154" s="59" t="e">
        <f>IF(#REF!=1,#REF!)</f>
        <v>#REF!</v>
      </c>
      <c r="AD154" s="59" t="e">
        <f>IF(#REF!=2,#REF!)</f>
        <v>#REF!</v>
      </c>
      <c r="AE154" s="59" t="e">
        <f>IF(#REF!=1,#REF!)</f>
        <v>#REF!</v>
      </c>
      <c r="AF154" s="59" t="e">
        <f>IF(#REF!=2,#REF!)</f>
        <v>#REF!</v>
      </c>
      <c r="AG154" s="77">
        <v>48.427616767323016</v>
      </c>
      <c r="AH154" s="80">
        <v>0.997617853560682</v>
      </c>
      <c r="AI154" s="86">
        <v>1.06</v>
      </c>
      <c r="AJ154" s="84">
        <v>1.2666666666666666</v>
      </c>
      <c r="AK154" s="59"/>
      <c r="AL154" s="94">
        <v>4.9665734345491606</v>
      </c>
      <c r="AM154" s="94">
        <v>18118.143005961501</v>
      </c>
    </row>
    <row r="155" spans="1:39">
      <c r="A155" s="34" t="s">
        <v>272</v>
      </c>
      <c r="C155" s="34" t="e">
        <f>IF(#REF!=2,#REF!)</f>
        <v>#REF!</v>
      </c>
      <c r="D155" s="34" t="e">
        <f>IF(#REF!=1,#REF!)</f>
        <v>#REF!</v>
      </c>
      <c r="E155" s="34" t="e">
        <f>IF(#REF!=2,#REF!)</f>
        <v>#REF!</v>
      </c>
      <c r="F155" s="55">
        <v>1965</v>
      </c>
      <c r="G155" s="39" t="e">
        <f>IF(#REF!=1,F155)</f>
        <v>#REF!</v>
      </c>
      <c r="H155" s="39" t="e">
        <f>IF(#REF!=2,F155)</f>
        <v>#REF!</v>
      </c>
      <c r="I155" s="39" t="e">
        <f>IF(#REF!=1,#REF!)</f>
        <v>#REF!</v>
      </c>
      <c r="J155" s="39" t="e">
        <f>IF(#REF!=2,#REF!)</f>
        <v>#REF!</v>
      </c>
      <c r="K155" s="40">
        <v>1961</v>
      </c>
      <c r="L155" s="39" t="e">
        <f>IF(#REF!=1,K155)</f>
        <v>#REF!</v>
      </c>
      <c r="M155" s="39" t="e">
        <f>IF(#REF!=2,K155)</f>
        <v>#REF!</v>
      </c>
      <c r="N155" s="58" t="e">
        <f>IF(#REF!=1,#REF!)</f>
        <v>#REF!</v>
      </c>
      <c r="O155" s="58" t="e">
        <f>IF(#REF!=2,#REF!)</f>
        <v>#REF!</v>
      </c>
      <c r="P155" s="58" t="e">
        <f>IF(#REF!=1,#REF!)</f>
        <v>#REF!</v>
      </c>
      <c r="Q155" s="58" t="e">
        <f>IF(#REF!=2,#REF!)</f>
        <v>#REF!</v>
      </c>
      <c r="R155" s="59"/>
      <c r="S155" s="59"/>
      <c r="T155" s="59" t="e">
        <f>IF(#REF!=2,R155)</f>
        <v>#REF!</v>
      </c>
      <c r="U155" s="67" t="e">
        <f>IF(#REF!=1,#REF!)</f>
        <v>#REF!</v>
      </c>
      <c r="V155" s="67" t="e">
        <f>IF(#REF!=2,#REF!)</f>
        <v>#REF!</v>
      </c>
      <c r="W155" s="66" t="e">
        <f>IF(#REF!=1,#REF!)</f>
        <v>#REF!</v>
      </c>
      <c r="X155" s="66" t="e">
        <f>IF(#REF!=2,#REF!)</f>
        <v>#REF!</v>
      </c>
      <c r="Y155" s="59" t="e">
        <f>IF(#REF!=1,#REF!)</f>
        <v>#REF!</v>
      </c>
      <c r="Z155" s="59" t="e">
        <f>IF(#REF!=2,#REF!)</f>
        <v>#REF!</v>
      </c>
      <c r="AA155" s="59" t="e">
        <f>IF(#REF!=1,#REF!)</f>
        <v>#REF!</v>
      </c>
      <c r="AB155" s="59" t="e">
        <f>IF(#REF!=2,#REF!)</f>
        <v>#REF!</v>
      </c>
      <c r="AC155" s="59"/>
      <c r="AD155" s="59" t="e">
        <f>IF(#REF!=2,#REF!)</f>
        <v>#REF!</v>
      </c>
      <c r="AE155" s="59" t="e">
        <f>IF(#REF!=1,#REF!)</f>
        <v>#REF!</v>
      </c>
      <c r="AF155" s="59" t="e">
        <f>IF(#REF!=2,#REF!)</f>
        <v>#REF!</v>
      </c>
      <c r="AG155" s="77"/>
      <c r="AH155" s="80">
        <v>0.83691020810237138</v>
      </c>
      <c r="AI155" s="86">
        <v>1.03</v>
      </c>
      <c r="AJ155" s="84">
        <v>5.7</v>
      </c>
      <c r="AK155" s="59">
        <v>2.6</v>
      </c>
      <c r="AL155" s="94">
        <v>38.402777777777779</v>
      </c>
      <c r="AM155" s="94">
        <v>1018.7725514879781</v>
      </c>
    </row>
    <row r="156" spans="1:39">
      <c r="A156" s="34" t="s">
        <v>274</v>
      </c>
      <c r="B156" s="34" t="e">
        <f>IF(#REF!=1,#REF!)</f>
        <v>#REF!</v>
      </c>
      <c r="D156" s="34" t="e">
        <f>IF(#REF!=1,#REF!)</f>
        <v>#REF!</v>
      </c>
      <c r="F156" s="55">
        <v>1976</v>
      </c>
      <c r="G156" s="58" t="e">
        <f>IF(#REF!=1,F156)</f>
        <v>#REF!</v>
      </c>
      <c r="H156" s="58" t="e">
        <f>IF(#REF!=2,F156)</f>
        <v>#REF!</v>
      </c>
      <c r="I156" s="58" t="e">
        <f>IF(#REF!=1,#REF!)</f>
        <v>#REF!</v>
      </c>
      <c r="J156" s="58" t="e">
        <f>IF(#REF!=2,#REF!)</f>
        <v>#REF!</v>
      </c>
      <c r="K156" s="55"/>
      <c r="L156" s="58" t="e">
        <f>IF(#REF!=1,K156)</f>
        <v>#REF!</v>
      </c>
      <c r="M156" s="58"/>
      <c r="N156" s="58" t="e">
        <f>IF(#REF!=1,#REF!)</f>
        <v>#REF!</v>
      </c>
      <c r="O156" s="58"/>
      <c r="P156" s="58" t="e">
        <f>IF(#REF!=1,#REF!)</f>
        <v>#REF!</v>
      </c>
      <c r="Q156" s="58"/>
      <c r="R156" s="59"/>
      <c r="S156" s="59" t="e">
        <f>IF(#REF!=1,R156)</f>
        <v>#REF!</v>
      </c>
      <c r="T156" s="59"/>
      <c r="U156" s="59" t="e">
        <f>IF(#REF!=1,#REF!)</f>
        <v>#REF!</v>
      </c>
      <c r="V156" s="59"/>
      <c r="W156" s="66" t="e">
        <f>IF(#REF!=1,#REF!)</f>
        <v>#REF!</v>
      </c>
      <c r="X156" s="66" t="e">
        <f>IF(#REF!=2,#REF!)</f>
        <v>#REF!</v>
      </c>
      <c r="Y156" s="59" t="e">
        <f>IF(#REF!=1,#REF!)</f>
        <v>#REF!</v>
      </c>
      <c r="Z156" s="59"/>
      <c r="AA156" s="59" t="e">
        <f>IF(#REF!=1,#REF!)</f>
        <v>#REF!</v>
      </c>
      <c r="AB156" s="59" t="e">
        <f>IF(#REF!=2,#REF!)</f>
        <v>#REF!</v>
      </c>
      <c r="AC156" s="59" t="e">
        <f>IF(#REF!=1,#REF!)</f>
        <v>#REF!</v>
      </c>
      <c r="AD156" s="59"/>
      <c r="AE156" s="59" t="e">
        <f>IF(#REF!=1,#REF!)</f>
        <v>#REF!</v>
      </c>
      <c r="AF156" s="59"/>
      <c r="AG156" s="86"/>
      <c r="AH156" s="86"/>
      <c r="AI156" s="86"/>
      <c r="AJ156" s="86"/>
      <c r="AK156" s="59"/>
      <c r="AL156" s="94" t="s">
        <v>397</v>
      </c>
      <c r="AM156" s="94">
        <v>5334.146418778816</v>
      </c>
    </row>
    <row r="157" spans="1:39">
      <c r="A157" s="34" t="s">
        <v>275</v>
      </c>
      <c r="B157" s="34" t="e">
        <f>IF(#REF!=1,#REF!)</f>
        <v>#REF!</v>
      </c>
      <c r="C157" s="34" t="e">
        <f>IF(#REF!=2,#REF!)</f>
        <v>#REF!</v>
      </c>
      <c r="D157" s="34" t="e">
        <f>IF(#REF!=1,#REF!)</f>
        <v>#REF!</v>
      </c>
      <c r="E157" s="34" t="e">
        <f>IF(#REF!=2,#REF!)</f>
        <v>#REF!</v>
      </c>
      <c r="F157" s="55">
        <v>1975</v>
      </c>
      <c r="G157" s="39" t="e">
        <f>IF(#REF!=1,F157)</f>
        <v>#REF!</v>
      </c>
      <c r="H157" s="39" t="e">
        <f>IF(#REF!=2,F157)</f>
        <v>#REF!</v>
      </c>
      <c r="I157" s="39" t="e">
        <f>IF(#REF!=1,#REF!)</f>
        <v>#REF!</v>
      </c>
      <c r="J157" s="39" t="e">
        <f>IF(#REF!=2,#REF!)</f>
        <v>#REF!</v>
      </c>
      <c r="K157" s="40">
        <v>1975</v>
      </c>
      <c r="L157" s="39" t="e">
        <f>IF(#REF!=1,K157)</f>
        <v>#REF!</v>
      </c>
      <c r="M157" s="39" t="e">
        <f>IF(#REF!=2,K157)</f>
        <v>#REF!</v>
      </c>
      <c r="N157" s="58" t="e">
        <f>IF(#REF!=1,#REF!)</f>
        <v>#REF!</v>
      </c>
      <c r="O157" s="58" t="e">
        <f>IF(#REF!=2,#REF!)</f>
        <v>#REF!</v>
      </c>
      <c r="P157" s="58" t="e">
        <f>IF(#REF!=1,#REF!)</f>
        <v>#REF!</v>
      </c>
      <c r="Q157" s="58" t="e">
        <f>IF(#REF!=2,#REF!)</f>
        <v>#REF!</v>
      </c>
      <c r="R157" s="59"/>
      <c r="S157" s="59" t="e">
        <f>IF(#REF!=1,R157)</f>
        <v>#REF!</v>
      </c>
      <c r="T157" s="59" t="e">
        <f>IF(#REF!=2,R157)</f>
        <v>#REF!</v>
      </c>
      <c r="U157" s="67" t="e">
        <f>IF(#REF!=1,#REF!)</f>
        <v>#REF!</v>
      </c>
      <c r="V157" s="67" t="e">
        <f>IF(#REF!=2,#REF!)</f>
        <v>#REF!</v>
      </c>
      <c r="W157" s="66" t="e">
        <f>IF(#REF!=1,#REF!)</f>
        <v>#REF!</v>
      </c>
      <c r="X157" s="66" t="e">
        <f>IF(#REF!=2,#REF!)</f>
        <v>#REF!</v>
      </c>
      <c r="Y157" s="59" t="e">
        <f>IF(#REF!=1,#REF!)</f>
        <v>#REF!</v>
      </c>
      <c r="Z157" s="59" t="e">
        <f>IF(#REF!=2,#REF!)</f>
        <v>#REF!</v>
      </c>
      <c r="AA157" s="59" t="e">
        <f>IF(#REF!=1,#REF!)</f>
        <v>#REF!</v>
      </c>
      <c r="AB157" s="59" t="e">
        <f>IF(#REF!=2,#REF!)</f>
        <v>#REF!</v>
      </c>
      <c r="AC157" s="59" t="e">
        <f>IF(#REF!=1,#REF!)</f>
        <v>#REF!</v>
      </c>
      <c r="AD157" s="59" t="e">
        <f>IF(#REF!=2,#REF!)</f>
        <v>#REF!</v>
      </c>
      <c r="AE157" s="59" t="e">
        <f>IF(#REF!=1,#REF!)</f>
        <v>#REF!</v>
      </c>
      <c r="AF157" s="59" t="e">
        <f>IF(#REF!=2,#REF!)</f>
        <v>#REF!</v>
      </c>
      <c r="AG157" s="86"/>
      <c r="AH157" s="86"/>
      <c r="AI157" s="86"/>
      <c r="AJ157" s="86"/>
      <c r="AK157" s="59"/>
      <c r="AL157" s="94">
        <v>18.426848642073047</v>
      </c>
      <c r="AM157" s="94">
        <v>2332.2706369447988</v>
      </c>
    </row>
    <row r="158" spans="1:39">
      <c r="A158" s="34" t="s">
        <v>276</v>
      </c>
      <c r="B158" s="34" t="e">
        <f>IF(#REF!=1,#REF!)</f>
        <v>#REF!</v>
      </c>
      <c r="C158" s="34" t="e">
        <f>IF(#REF!=2,#REF!)</f>
        <v>#REF!</v>
      </c>
      <c r="D158" s="34" t="e">
        <f>IF(#REF!=1,#REF!)</f>
        <v>#REF!</v>
      </c>
      <c r="E158" s="34" t="e">
        <f>IF(#REF!=2,#REF!)</f>
        <v>#REF!</v>
      </c>
      <c r="F158" s="55"/>
      <c r="G158" s="58" t="e">
        <f>IF(#REF!=1,F158)</f>
        <v>#REF!</v>
      </c>
      <c r="H158" s="58" t="e">
        <f>IF(#REF!=2,F158)</f>
        <v>#REF!</v>
      </c>
      <c r="I158" s="58" t="e">
        <f>IF(#REF!=1,#REF!)</f>
        <v>#REF!</v>
      </c>
      <c r="J158" s="58" t="e">
        <f>IF(#REF!=2,#REF!)</f>
        <v>#REF!</v>
      </c>
      <c r="K158" s="55"/>
      <c r="L158" s="58" t="e">
        <f>IF(#REF!=1,K158)</f>
        <v>#REF!</v>
      </c>
      <c r="M158" s="58" t="e">
        <f>IF(#REF!=2,K158)</f>
        <v>#REF!</v>
      </c>
      <c r="N158" s="58" t="e">
        <f>IF(#REF!=1,#REF!)</f>
        <v>#REF!</v>
      </c>
      <c r="O158" s="58" t="e">
        <f>IF(#REF!=2,#REF!)</f>
        <v>#REF!</v>
      </c>
      <c r="P158" s="58" t="e">
        <f>IF(#REF!=1,#REF!)</f>
        <v>#REF!</v>
      </c>
      <c r="Q158" s="58" t="e">
        <f>IF(#REF!=2,#REF!)</f>
        <v>#REF!</v>
      </c>
      <c r="R158" s="59">
        <v>0.20699999999999999</v>
      </c>
      <c r="S158" s="59" t="e">
        <f>IF(#REF!=1,R158)</f>
        <v>#REF!</v>
      </c>
      <c r="T158" s="59" t="e">
        <f>IF(#REF!=2,R158)</f>
        <v>#REF!</v>
      </c>
      <c r="U158" s="59" t="e">
        <f>IF(#REF!=1,#REF!)</f>
        <v>#REF!</v>
      </c>
      <c r="V158" s="59" t="e">
        <f>IF(#REF!=2,#REF!)</f>
        <v>#REF!</v>
      </c>
      <c r="W158" s="66" t="e">
        <f>IF(#REF!=1,#REF!)</f>
        <v>#REF!</v>
      </c>
      <c r="X158" s="66" t="e">
        <f>IF(#REF!=2,#REF!)</f>
        <v>#REF!</v>
      </c>
      <c r="Y158" s="59" t="e">
        <f>IF(#REF!=1,#REF!)</f>
        <v>#REF!</v>
      </c>
      <c r="Z158" s="59" t="e">
        <f>IF(#REF!=2,#REF!)</f>
        <v>#REF!</v>
      </c>
      <c r="AA158" s="59" t="e">
        <f>IF(#REF!=1,#REF!)</f>
        <v>#REF!</v>
      </c>
      <c r="AB158" s="59" t="e">
        <f>IF(#REF!=2,#REF!)</f>
        <v>#REF!</v>
      </c>
      <c r="AC158" s="59" t="e">
        <f>IF(#REF!=1,#REF!)</f>
        <v>#REF!</v>
      </c>
      <c r="AD158" s="59" t="e">
        <f>IF(#REF!=2,#REF!)</f>
        <v>#REF!</v>
      </c>
      <c r="AE158" s="59" t="e">
        <f>IF(#REF!=1,#REF!)</f>
        <v>#REF!</v>
      </c>
      <c r="AF158" s="59" t="e">
        <f>IF(#REF!=2,#REF!)</f>
        <v>#REF!</v>
      </c>
      <c r="AG158" s="77">
        <v>14.2</v>
      </c>
      <c r="AH158" s="80">
        <v>0.8235467091307227</v>
      </c>
      <c r="AI158" s="86">
        <v>1.05</v>
      </c>
      <c r="AJ158" s="84">
        <v>5.3</v>
      </c>
      <c r="AK158" s="59"/>
      <c r="AL158" s="94">
        <v>3.2208266200617333</v>
      </c>
      <c r="AM158" s="94">
        <v>38805.74768910549</v>
      </c>
    </row>
    <row r="159" spans="1:39">
      <c r="A159" s="34" t="s">
        <v>278</v>
      </c>
      <c r="B159" s="34" t="e">
        <f>IF(#REF!=1,#REF!)</f>
        <v>#REF!</v>
      </c>
      <c r="C159" s="34" t="e">
        <f>IF(#REF!=2,#REF!)</f>
        <v>#REF!</v>
      </c>
      <c r="D159" s="34" t="e">
        <f>IF(#REF!=1,#REF!)</f>
        <v>#REF!</v>
      </c>
      <c r="E159" s="34" t="e">
        <f>IF(#REF!=2,#REF!)</f>
        <v>#REF!</v>
      </c>
      <c r="F159" s="55">
        <v>1963</v>
      </c>
      <c r="G159" s="39" t="e">
        <f>IF(#REF!=1,F159)</f>
        <v>#REF!</v>
      </c>
      <c r="H159" s="39" t="e">
        <f>IF(#REF!=2,F159)</f>
        <v>#REF!</v>
      </c>
      <c r="I159" s="39" t="e">
        <f>IF(#REF!=1,#REF!)</f>
        <v>#REF!</v>
      </c>
      <c r="J159" s="39" t="e">
        <f>IF(#REF!=2,#REF!)</f>
        <v>#REF!</v>
      </c>
      <c r="K159" s="40">
        <v>1945</v>
      </c>
      <c r="L159" s="39" t="e">
        <f>IF(#REF!=1,K159)</f>
        <v>#REF!</v>
      </c>
      <c r="M159" s="39" t="e">
        <f>IF(#REF!=2,K159)</f>
        <v>#REF!</v>
      </c>
      <c r="N159" s="58" t="e">
        <f>IF(#REF!=1,#REF!)</f>
        <v>#REF!</v>
      </c>
      <c r="O159" s="58" t="e">
        <f>IF(#REF!=2,#REF!)</f>
        <v>#REF!</v>
      </c>
      <c r="P159" s="58" t="e">
        <f>IF(#REF!=1,#REF!)</f>
        <v>#REF!</v>
      </c>
      <c r="Q159" s="58" t="e">
        <f>IF(#REF!=2,#REF!)</f>
        <v>#REF!</v>
      </c>
      <c r="R159" s="59"/>
      <c r="S159" s="59"/>
      <c r="T159" s="59" t="e">
        <f>IF(#REF!=2,R159)</f>
        <v>#REF!</v>
      </c>
      <c r="U159" s="67" t="e">
        <f>IF(#REF!=1,#REF!)</f>
        <v>#REF!</v>
      </c>
      <c r="V159" s="67" t="e">
        <f>IF(#REF!=2,#REF!)</f>
        <v>#REF!</v>
      </c>
      <c r="W159" s="66" t="e">
        <f>IF(#REF!=1,#REF!)</f>
        <v>#REF!</v>
      </c>
      <c r="X159" s="66" t="e">
        <f>IF(#REF!=2,#REF!)</f>
        <v>#REF!</v>
      </c>
      <c r="Y159" s="59" t="e">
        <f>IF(#REF!=1,#REF!)</f>
        <v>#REF!</v>
      </c>
      <c r="Z159" s="59" t="e">
        <f>IF(#REF!=2,#REF!)</f>
        <v>#REF!</v>
      </c>
      <c r="AA159" s="59" t="e">
        <f>IF(#REF!=1,#REF!)</f>
        <v>#REF!</v>
      </c>
      <c r="AB159" s="59" t="e">
        <f>IF(#REF!=2,#REF!)</f>
        <v>#REF!</v>
      </c>
      <c r="AC159" s="59"/>
      <c r="AD159" s="59" t="e">
        <f>IF(#REF!=2,#REF!)</f>
        <v>#REF!</v>
      </c>
      <c r="AE159" s="59" t="e">
        <f>IF(#REF!=1,#REF!)</f>
        <v>#REF!</v>
      </c>
      <c r="AF159" s="59" t="e">
        <f>IF(#REF!=2,#REF!)</f>
        <v>#REF!</v>
      </c>
      <c r="AG159" s="77">
        <v>28.1</v>
      </c>
      <c r="AH159" s="80">
        <v>0.60275074139958429</v>
      </c>
      <c r="AI159" s="86">
        <v>1.03</v>
      </c>
      <c r="AJ159" s="84">
        <v>4.9000000000000004</v>
      </c>
      <c r="AK159" s="59">
        <v>2.6</v>
      </c>
      <c r="AL159" s="94">
        <v>16.81008628887118</v>
      </c>
      <c r="AM159" s="94">
        <v>2114.0631490403448</v>
      </c>
    </row>
    <row r="160" spans="1:39">
      <c r="A160" s="34" t="s">
        <v>379</v>
      </c>
      <c r="B160" s="34" t="e">
        <f>IF(#REF!=1,#REF!)</f>
        <v>#REF!</v>
      </c>
      <c r="C160" s="34" t="e">
        <f>IF(#REF!=2,#REF!)</f>
        <v>#REF!</v>
      </c>
      <c r="D160" s="34" t="e">
        <f>IF(#REF!=1,#REF!)</f>
        <v>#REF!</v>
      </c>
      <c r="E160" s="34" t="e">
        <f>IF(#REF!=2,#REF!)</f>
        <v>#REF!</v>
      </c>
      <c r="F160" s="55"/>
      <c r="G160" s="58" t="e">
        <f>IF(#REF!=1,F160)</f>
        <v>#REF!</v>
      </c>
      <c r="H160" s="58"/>
      <c r="I160" s="58" t="e">
        <f>IF(#REF!=1,#REF!)</f>
        <v>#REF!</v>
      </c>
      <c r="J160" s="58"/>
      <c r="K160" s="55"/>
      <c r="L160" s="58" t="e">
        <f>IF(#REF!=1,K160)</f>
        <v>#REF!</v>
      </c>
      <c r="M160" s="58"/>
      <c r="N160" s="58" t="e">
        <f>IF(#REF!=1,#REF!)</f>
        <v>#REF!</v>
      </c>
      <c r="O160" s="58"/>
      <c r="P160" s="58" t="e">
        <f>IF(#REF!=1,#REF!)</f>
        <v>#REF!</v>
      </c>
      <c r="Q160" s="58"/>
      <c r="R160" s="59"/>
      <c r="S160" s="59" t="e">
        <f>IF(#REF!=1,R160)</f>
        <v>#REF!</v>
      </c>
      <c r="T160" s="59"/>
      <c r="U160" s="59" t="e">
        <f>IF(#REF!=1,#REF!)</f>
        <v>#REF!</v>
      </c>
      <c r="V160" s="59" t="e">
        <f>IF(#REF!=2,#REF!)</f>
        <v>#REF!</v>
      </c>
      <c r="W160" s="66" t="e">
        <f>IF(#REF!=1,#REF!)</f>
        <v>#REF!</v>
      </c>
      <c r="X160" s="66" t="e">
        <f>IF(#REF!=2,#REF!)</f>
        <v>#REF!</v>
      </c>
      <c r="Y160" s="59" t="e">
        <f>IF(#REF!=1,#REF!)</f>
        <v>#REF!</v>
      </c>
      <c r="Z160" s="59" t="e">
        <f>IF(#REF!=2,#REF!)</f>
        <v>#REF!</v>
      </c>
      <c r="AA160" s="59" t="e">
        <f>IF(#REF!=1,#REF!)</f>
        <v>#REF!</v>
      </c>
      <c r="AB160" s="59" t="e">
        <f>IF(#REF!=2,#REF!)</f>
        <v>#REF!</v>
      </c>
      <c r="AC160" s="59" t="e">
        <f>IF(#REF!=1,#REF!)</f>
        <v>#REF!</v>
      </c>
      <c r="AD160" s="59" t="e">
        <f>IF(#REF!=2,#REF!)</f>
        <v>#REF!</v>
      </c>
      <c r="AE160" s="59" t="e">
        <f>IF(#REF!=1,#REF!)</f>
        <v>#REF!</v>
      </c>
      <c r="AF160" s="59" t="e">
        <f>IF(#REF!=2,#REF!)</f>
        <v>#REF!</v>
      </c>
      <c r="AG160" s="77"/>
      <c r="AH160" s="80">
        <v>0.91460905349794241</v>
      </c>
      <c r="AI160" s="86">
        <v>1.08</v>
      </c>
      <c r="AJ160" s="84">
        <v>1.7</v>
      </c>
      <c r="AK160" s="59"/>
      <c r="AL160" s="94">
        <v>11.958611522905889</v>
      </c>
      <c r="AM160" s="94">
        <v>10568.008596790094</v>
      </c>
    </row>
    <row r="161" spans="1:39">
      <c r="A161" s="34" t="s">
        <v>282</v>
      </c>
      <c r="B161" s="34" t="e">
        <f>IF(#REF!=1,#REF!)</f>
        <v>#REF!</v>
      </c>
      <c r="D161" s="34" t="e">
        <f>IF(#REF!=1,#REF!)</f>
        <v>#REF!</v>
      </c>
      <c r="F161" s="55">
        <v>1976</v>
      </c>
      <c r="G161" s="39" t="e">
        <f>IF(#REF!=1,F161)</f>
        <v>#REF!</v>
      </c>
      <c r="H161" s="39" t="e">
        <f>IF(#REF!=2,F161)</f>
        <v>#REF!</v>
      </c>
      <c r="I161" s="39" t="e">
        <f>IF(#REF!=1,#REF!)</f>
        <v>#REF!</v>
      </c>
      <c r="J161" s="39"/>
      <c r="K161" s="40">
        <v>1948</v>
      </c>
      <c r="L161" s="39" t="e">
        <f>IF(#REF!=1,K161)</f>
        <v>#REF!</v>
      </c>
      <c r="M161" s="39" t="e">
        <f>IF(#REF!=2,K161)</f>
        <v>#REF!</v>
      </c>
      <c r="N161" s="58" t="e">
        <f>IF(#REF!=1,#REF!)</f>
        <v>#REF!</v>
      </c>
      <c r="O161" s="58" t="e">
        <f>IF(#REF!=2,#REF!)</f>
        <v>#REF!</v>
      </c>
      <c r="P161" s="58" t="e">
        <f>IF(#REF!=1,#REF!)</f>
        <v>#REF!</v>
      </c>
      <c r="Q161" s="58"/>
      <c r="R161" s="59"/>
      <c r="S161" s="59" t="e">
        <f>IF(#REF!=1,R161)</f>
        <v>#REF!</v>
      </c>
      <c r="T161" s="59"/>
      <c r="U161" s="67" t="e">
        <f>IF(#REF!=1,#REF!)</f>
        <v>#REF!</v>
      </c>
      <c r="V161" s="67"/>
      <c r="W161" s="66" t="e">
        <f>IF(#REF!=1,#REF!)</f>
        <v>#REF!</v>
      </c>
      <c r="X161" s="66" t="e">
        <f>IF(#REF!=2,#REF!)</f>
        <v>#REF!</v>
      </c>
      <c r="Y161" s="59" t="e">
        <f>IF(#REF!=1,#REF!)</f>
        <v>#REF!</v>
      </c>
      <c r="Z161" s="59"/>
      <c r="AA161" s="59" t="e">
        <f>IF(#REF!=1,#REF!)</f>
        <v>#REF!</v>
      </c>
      <c r="AB161" s="59" t="e">
        <f>IF(#REF!=2,#REF!)</f>
        <v>#REF!</v>
      </c>
      <c r="AC161" s="59" t="e">
        <f>IF(#REF!=1,#REF!)</f>
        <v>#REF!</v>
      </c>
      <c r="AD161" s="59"/>
      <c r="AE161" s="59" t="e">
        <f>IF(#REF!=1,#REF!)</f>
        <v>#REF!</v>
      </c>
      <c r="AF161" s="59"/>
      <c r="AG161" s="86"/>
      <c r="AH161" s="86"/>
      <c r="AI161" s="86"/>
      <c r="AJ161" s="86"/>
      <c r="AK161" s="59"/>
      <c r="AL161" s="94">
        <v>3.2545517341122161</v>
      </c>
      <c r="AM161" s="94">
        <v>17803.297211050758</v>
      </c>
    </row>
    <row r="162" spans="1:39">
      <c r="A162" s="34" t="s">
        <v>283</v>
      </c>
      <c r="B162" s="34" t="e">
        <f>IF(#REF!=1,#REF!)</f>
        <v>#REF!</v>
      </c>
      <c r="D162" s="34" t="e">
        <f>IF(#REF!=1,#REF!)</f>
        <v>#REF!</v>
      </c>
      <c r="E162" s="34" t="e">
        <f>IF(#REF!=2,#REF!)</f>
        <v>#REF!</v>
      </c>
      <c r="F162" s="55"/>
      <c r="G162" s="58" t="e">
        <f>IF(#REF!=1,F162)</f>
        <v>#REF!</v>
      </c>
      <c r="H162" s="58"/>
      <c r="I162" s="58" t="e">
        <f>IF(#REF!=1,#REF!)</f>
        <v>#REF!</v>
      </c>
      <c r="J162" s="58" t="e">
        <f>IF(#REF!=2,#REF!)</f>
        <v>#REF!</v>
      </c>
      <c r="K162" s="55">
        <v>1961</v>
      </c>
      <c r="L162" s="58" t="e">
        <f>IF(#REF!=1,K162)</f>
        <v>#REF!</v>
      </c>
      <c r="M162" s="58" t="e">
        <f>IF(#REF!=2,K162)</f>
        <v>#REF!</v>
      </c>
      <c r="N162" s="58" t="e">
        <f>IF(#REF!=1,#REF!)</f>
        <v>#REF!</v>
      </c>
      <c r="O162" s="58" t="e">
        <f>IF(#REF!=2,#REF!)</f>
        <v>#REF!</v>
      </c>
      <c r="P162" s="58" t="e">
        <f>IF(#REF!=1,#REF!)</f>
        <v>#REF!</v>
      </c>
      <c r="Q162" s="58"/>
      <c r="R162" s="59"/>
      <c r="S162" s="59" t="e">
        <f>IF(#REF!=1,R162)</f>
        <v>#REF!</v>
      </c>
      <c r="T162" s="59"/>
      <c r="U162" s="59" t="e">
        <f>IF(#REF!=1,#REF!)</f>
        <v>#REF!</v>
      </c>
      <c r="V162" s="59" t="e">
        <f>IF(#REF!=2,#REF!)</f>
        <v>#REF!</v>
      </c>
      <c r="W162" s="66" t="e">
        <f>IF(#REF!=1,#REF!)</f>
        <v>#REF!</v>
      </c>
      <c r="X162" s="66" t="e">
        <f>IF(#REF!=2,#REF!)</f>
        <v>#REF!</v>
      </c>
      <c r="Y162" s="59" t="e">
        <f>IF(#REF!=1,#REF!)</f>
        <v>#REF!</v>
      </c>
      <c r="Z162" s="59" t="e">
        <f>IF(#REF!=2,#REF!)</f>
        <v>#REF!</v>
      </c>
      <c r="AA162" s="59" t="e">
        <f>IF(#REF!=1,#REF!)</f>
        <v>#REF!</v>
      </c>
      <c r="AB162" s="59" t="e">
        <f>IF(#REF!=2,#REF!)</f>
        <v>#REF!</v>
      </c>
      <c r="AC162" s="59" t="e">
        <f>IF(#REF!=1,#REF!)</f>
        <v>#REF!</v>
      </c>
      <c r="AD162" s="59"/>
      <c r="AE162" s="59" t="e">
        <f>IF(#REF!=1,#REF!)</f>
        <v>#REF!</v>
      </c>
      <c r="AF162" s="59" t="e">
        <f>IF(#REF!=2,#REF!)</f>
        <v>#REF!</v>
      </c>
      <c r="AG162" s="77"/>
      <c r="AH162" s="80">
        <v>0.40088105726872247</v>
      </c>
      <c r="AI162" s="86">
        <v>1.03</v>
      </c>
      <c r="AJ162" s="84">
        <v>5.6</v>
      </c>
      <c r="AK162" s="59">
        <v>2.4</v>
      </c>
      <c r="AL162" s="94">
        <v>52.461100720549211</v>
      </c>
      <c r="AM162" s="94">
        <v>1172.7247561568486</v>
      </c>
    </row>
    <row r="163" spans="1:39">
      <c r="A163" s="34" t="s">
        <v>285</v>
      </c>
      <c r="B163" s="34" t="e">
        <f>IF(#REF!=1,#REF!)</f>
        <v>#REF!</v>
      </c>
      <c r="D163" s="34" t="e">
        <f>IF(#REF!=1,#REF!)</f>
        <v>#REF!</v>
      </c>
      <c r="E163" s="34" t="e">
        <f>IF(#REF!=2,#REF!)</f>
        <v>#REF!</v>
      </c>
      <c r="F163" s="55">
        <v>1963</v>
      </c>
      <c r="G163" s="39" t="e">
        <f>IF(#REF!=1,F163)</f>
        <v>#REF!</v>
      </c>
      <c r="H163" s="39" t="e">
        <f>IF(#REF!=2,F163)</f>
        <v>#REF!</v>
      </c>
      <c r="I163" s="39" t="e">
        <f>IF(#REF!=1,#REF!)</f>
        <v>#REF!</v>
      </c>
      <c r="J163" s="39" t="e">
        <f>IF(#REF!=2,#REF!)</f>
        <v>#REF!</v>
      </c>
      <c r="K163" s="40">
        <v>1947</v>
      </c>
      <c r="L163" s="39" t="e">
        <f>IF(#REF!=1,K163)</f>
        <v>#REF!</v>
      </c>
      <c r="M163" s="39" t="e">
        <f>IF(#REF!=2,K163)</f>
        <v>#REF!</v>
      </c>
      <c r="N163" s="58" t="e">
        <f>IF(#REF!=1,#REF!)</f>
        <v>#REF!</v>
      </c>
      <c r="O163" s="58" t="e">
        <f>IF(#REF!=2,#REF!)</f>
        <v>#REF!</v>
      </c>
      <c r="P163" s="58" t="e">
        <f>IF(#REF!=1,#REF!)</f>
        <v>#REF!</v>
      </c>
      <c r="Q163" s="58" t="e">
        <f>IF(#REF!=2,#REF!)</f>
        <v>#REF!</v>
      </c>
      <c r="R163" s="59">
        <v>0.64800000000000002</v>
      </c>
      <c r="S163" s="59" t="e">
        <f>IF(#REF!=1,R163)</f>
        <v>#REF!</v>
      </c>
      <c r="T163" s="59" t="e">
        <f>IF(#REF!=2,R163)</f>
        <v>#REF!</v>
      </c>
      <c r="U163" s="67" t="e">
        <f>IF(#REF!=1,#REF!)</f>
        <v>#REF!</v>
      </c>
      <c r="V163" s="67" t="e">
        <f>IF(#REF!=2,#REF!)</f>
        <v>#REF!</v>
      </c>
      <c r="W163" s="66" t="e">
        <f>IF(#REF!=1,#REF!)</f>
        <v>#REF!</v>
      </c>
      <c r="X163" s="66" t="e">
        <f>IF(#REF!=2,#REF!)</f>
        <v>#REF!</v>
      </c>
      <c r="Y163" s="59" t="e">
        <f>IF(#REF!=1,#REF!)</f>
        <v>#REF!</v>
      </c>
      <c r="Z163" s="59" t="e">
        <f>IF(#REF!=2,#REF!)</f>
        <v>#REF!</v>
      </c>
      <c r="AA163" s="59" t="e">
        <f>IF(#REF!=1,#REF!)</f>
        <v>#REF!</v>
      </c>
      <c r="AB163" s="59" t="e">
        <f>IF(#REF!=2,#REF!)</f>
        <v>#REF!</v>
      </c>
      <c r="AC163" s="59" t="e">
        <f>IF(#REF!=1,#REF!)</f>
        <v>#REF!</v>
      </c>
      <c r="AD163" s="59" t="e">
        <f>IF(#REF!=2,#REF!)</f>
        <v>#REF!</v>
      </c>
      <c r="AE163" s="59" t="e">
        <f>IF(#REF!=1,#REF!)</f>
        <v>#REF!</v>
      </c>
      <c r="AF163" s="59"/>
      <c r="AG163" s="77">
        <v>45.082675222112542</v>
      </c>
      <c r="AH163" s="80">
        <v>0.92150955896259035</v>
      </c>
      <c r="AI163" s="86">
        <v>1.08</v>
      </c>
      <c r="AJ163" s="84">
        <v>1.425</v>
      </c>
      <c r="AK163" s="59">
        <v>8.6</v>
      </c>
      <c r="AL163" s="94">
        <v>5.7656860722152183E-2</v>
      </c>
      <c r="AM163" s="94">
        <v>61921.244136056062</v>
      </c>
    </row>
    <row r="164" spans="1:39">
      <c r="A164" s="34" t="s">
        <v>287</v>
      </c>
      <c r="B164" s="34" t="e">
        <f>IF(#REF!=1,#REF!)</f>
        <v>#REF!</v>
      </c>
      <c r="C164" s="34" t="e">
        <f>IF(#REF!=2,#REF!)</f>
        <v>#REF!</v>
      </c>
      <c r="D164" s="34" t="e">
        <f>IF(#REF!=1,#REF!)</f>
        <v>#REF!</v>
      </c>
      <c r="E164" s="34" t="e">
        <f>IF(#REF!=2,#REF!)</f>
        <v>#REF!</v>
      </c>
      <c r="F164" s="55">
        <v>1992</v>
      </c>
      <c r="G164" s="58" t="e">
        <f>IF(#REF!=1,F164)</f>
        <v>#REF!</v>
      </c>
      <c r="H164" s="58" t="e">
        <f>IF(#REF!=2,F164)</f>
        <v>#REF!</v>
      </c>
      <c r="I164" s="58" t="e">
        <f>IF(#REF!=1,#REF!)</f>
        <v>#REF!</v>
      </c>
      <c r="J164" s="58" t="e">
        <f>IF(#REF!=2,#REF!)</f>
        <v>#REF!</v>
      </c>
      <c r="K164" s="55">
        <v>1920</v>
      </c>
      <c r="L164" s="58" t="e">
        <f>IF(#REF!=1,K164)</f>
        <v>#REF!</v>
      </c>
      <c r="M164" s="58" t="e">
        <f>IF(#REF!=2,K164)</f>
        <v>#REF!</v>
      </c>
      <c r="N164" s="58" t="e">
        <f>IF(#REF!=1,#REF!)</f>
        <v>#REF!</v>
      </c>
      <c r="O164" s="58" t="e">
        <f>IF(#REF!=2,#REF!)</f>
        <v>#REF!</v>
      </c>
      <c r="P164" s="58" t="e">
        <f>IF(#REF!=1,#REF!)</f>
        <v>#REF!</v>
      </c>
      <c r="Q164" s="58" t="e">
        <f>IF(#REF!=2,#REF!)</f>
        <v>#REF!</v>
      </c>
      <c r="R164" s="59">
        <v>0.60699999999999998</v>
      </c>
      <c r="S164" s="59" t="e">
        <f>IF(#REF!=1,R164)</f>
        <v>#REF!</v>
      </c>
      <c r="T164" s="59" t="e">
        <f>IF(#REF!=2,R164)</f>
        <v>#REF!</v>
      </c>
      <c r="U164" s="59" t="e">
        <f>IF(#REF!=1,#REF!)</f>
        <v>#REF!</v>
      </c>
      <c r="V164" s="59"/>
      <c r="W164" s="66" t="e">
        <f>IF(#REF!=1,#REF!)</f>
        <v>#REF!</v>
      </c>
      <c r="X164" s="66" t="e">
        <f>IF(#REF!=2,#REF!)</f>
        <v>#REF!</v>
      </c>
      <c r="Y164" s="59" t="e">
        <f>IF(#REF!=1,#REF!)</f>
        <v>#REF!</v>
      </c>
      <c r="Z164" s="59" t="e">
        <f>IF(#REF!=2,#REF!)</f>
        <v>#REF!</v>
      </c>
      <c r="AA164" s="59" t="e">
        <f>IF(#REF!=1,#REF!)</f>
        <v>#REF!</v>
      </c>
      <c r="AB164" s="59" t="e">
        <f>IF(#REF!=2,#REF!)</f>
        <v>#REF!</v>
      </c>
      <c r="AC164" s="59" t="e">
        <f>IF(#REF!=1,#REF!)</f>
        <v>#REF!</v>
      </c>
      <c r="AD164" s="59" t="e">
        <f>IF(#REF!=2,#REF!)</f>
        <v>#REF!</v>
      </c>
      <c r="AE164" s="59" t="e">
        <f>IF(#REF!=1,#REF!)</f>
        <v>#REF!</v>
      </c>
      <c r="AF164" s="59" t="e">
        <f>IF(#REF!=2,#REF!)</f>
        <v>#REF!</v>
      </c>
      <c r="AG164" s="77">
        <v>46.974400732861724</v>
      </c>
      <c r="AH164" s="80">
        <v>1</v>
      </c>
      <c r="AI164" s="86">
        <v>1.05</v>
      </c>
      <c r="AJ164" s="84">
        <v>1.24</v>
      </c>
      <c r="AK164" s="59">
        <v>9.3000000000000007</v>
      </c>
      <c r="AL164" s="94">
        <v>3.6284278399600836</v>
      </c>
      <c r="AM164" s="94">
        <v>19489.706527240229</v>
      </c>
    </row>
    <row r="165" spans="1:39">
      <c r="A165" s="34" t="s">
        <v>288</v>
      </c>
      <c r="B165" s="34" t="e">
        <f>IF(#REF!=1,#REF!)</f>
        <v>#REF!</v>
      </c>
      <c r="C165" s="34" t="e">
        <f>IF(#REF!=2,#REF!)</f>
        <v>#REF!</v>
      </c>
      <c r="D165" s="34" t="e">
        <f>IF(#REF!=1,#REF!)</f>
        <v>#REF!</v>
      </c>
      <c r="E165" s="34" t="e">
        <f>IF(#REF!=2,#REF!)</f>
        <v>#REF!</v>
      </c>
      <c r="F165" s="55">
        <v>1992</v>
      </c>
      <c r="G165" s="39" t="e">
        <f>IF(#REF!=1,F165)</f>
        <v>#REF!</v>
      </c>
      <c r="H165" s="39" t="e">
        <f>IF(#REF!=2,F165)</f>
        <v>#REF!</v>
      </c>
      <c r="I165" s="39" t="e">
        <f>IF(#REF!=1,#REF!)</f>
        <v>#REF!</v>
      </c>
      <c r="J165" s="39" t="e">
        <f>IF(#REF!=2,#REF!)</f>
        <v>#REF!</v>
      </c>
      <c r="K165" s="40">
        <v>1945</v>
      </c>
      <c r="L165" s="39" t="e">
        <f>IF(#REF!=1,K165)</f>
        <v>#REF!</v>
      </c>
      <c r="M165" s="39" t="e">
        <f>IF(#REF!=2,K165)</f>
        <v>#REF!</v>
      </c>
      <c r="N165" s="58" t="e">
        <f>IF(#REF!=1,#REF!)</f>
        <v>#REF!</v>
      </c>
      <c r="O165" s="58" t="e">
        <f>IF(#REF!=2,#REF!)</f>
        <v>#REF!</v>
      </c>
      <c r="P165" s="58" t="e">
        <f>IF(#REF!=1,#REF!)</f>
        <v>#REF!</v>
      </c>
      <c r="Q165" s="58" t="e">
        <f>IF(#REF!=2,#REF!)</f>
        <v>#REF!</v>
      </c>
      <c r="R165" s="59">
        <v>0.58399999999999996</v>
      </c>
      <c r="S165" s="59" t="e">
        <f>IF(#REF!=1,R165)</f>
        <v>#REF!</v>
      </c>
      <c r="T165" s="59" t="e">
        <f>IF(#REF!=2,R165)</f>
        <v>#REF!</v>
      </c>
      <c r="U165" s="67" t="e">
        <f>IF(#REF!=1,#REF!)</f>
        <v>#REF!</v>
      </c>
      <c r="V165" s="67"/>
      <c r="W165" s="66" t="e">
        <f>IF(#REF!=1,#REF!)</f>
        <v>#REF!</v>
      </c>
      <c r="X165" s="66" t="e">
        <f>IF(#REF!=2,#REF!)</f>
        <v>#REF!</v>
      </c>
      <c r="Y165" s="59" t="e">
        <f>IF(#REF!=1,#REF!)</f>
        <v>#REF!</v>
      </c>
      <c r="Z165" s="59" t="e">
        <f>IF(#REF!=2,#REF!)</f>
        <v>#REF!</v>
      </c>
      <c r="AA165" s="59" t="e">
        <f>IF(#REF!=1,#REF!)</f>
        <v>#REF!</v>
      </c>
      <c r="AB165" s="59" t="e">
        <f>IF(#REF!=2,#REF!)</f>
        <v>#REF!</v>
      </c>
      <c r="AC165" s="59" t="e">
        <f>IF(#REF!=1,#REF!)</f>
        <v>#REF!</v>
      </c>
      <c r="AD165" s="59" t="e">
        <f>IF(#REF!=2,#REF!)</f>
        <v>#REF!</v>
      </c>
      <c r="AE165" s="59" t="e">
        <f>IF(#REF!=1,#REF!)</f>
        <v>#REF!</v>
      </c>
      <c r="AF165" s="59" t="e">
        <f>IF(#REF!=2,#REF!)</f>
        <v>#REF!</v>
      </c>
      <c r="AG165" s="77">
        <v>47.664835164835168</v>
      </c>
      <c r="AH165" s="80">
        <v>0.99899699097291872</v>
      </c>
      <c r="AI165" s="86">
        <v>1.07</v>
      </c>
      <c r="AJ165" s="84">
        <v>1.22</v>
      </c>
      <c r="AK165" s="59">
        <v>7.1</v>
      </c>
      <c r="AL165" s="94">
        <v>2.6004458418916157</v>
      </c>
      <c r="AM165" s="94">
        <v>26682.943970812728</v>
      </c>
    </row>
    <row r="166" spans="1:39">
      <c r="A166" s="34" t="s">
        <v>289</v>
      </c>
      <c r="B166" s="34" t="e">
        <f>IF(#REF!=1,#REF!)</f>
        <v>#REF!</v>
      </c>
      <c r="D166" s="34" t="e">
        <f>IF(#REF!=1,#REF!)</f>
        <v>#REF!</v>
      </c>
      <c r="F166" s="55">
        <v>1993</v>
      </c>
      <c r="G166" s="58" t="e">
        <f>IF(#REF!=1,F166)</f>
        <v>#REF!</v>
      </c>
      <c r="H166" s="58" t="e">
        <f>IF(#REF!=2,F166)</f>
        <v>#REF!</v>
      </c>
      <c r="I166" s="58" t="e">
        <f>IF(#REF!=1,#REF!)</f>
        <v>#REF!</v>
      </c>
      <c r="J166" s="58" t="e">
        <f>IF(#REF!=2,#REF!)</f>
        <v>#REF!</v>
      </c>
      <c r="K166" s="55">
        <v>1974</v>
      </c>
      <c r="L166" s="58" t="e">
        <f>IF(#REF!=1,K166)</f>
        <v>#REF!</v>
      </c>
      <c r="M166" s="58" t="e">
        <f>IF(#REF!=2,K166)</f>
        <v>#REF!</v>
      </c>
      <c r="N166" s="58" t="e">
        <f>IF(#REF!=1,#REF!)</f>
        <v>#REF!</v>
      </c>
      <c r="O166" s="58" t="e">
        <f>IF(#REF!=2,#REF!)</f>
        <v>#REF!</v>
      </c>
      <c r="P166" s="58" t="e">
        <f>IF(#REF!=1,#REF!)</f>
        <v>#REF!</v>
      </c>
      <c r="Q166" s="58"/>
      <c r="R166" s="59"/>
      <c r="S166" s="59" t="e">
        <f>IF(#REF!=1,R166)</f>
        <v>#REF!</v>
      </c>
      <c r="T166" s="59"/>
      <c r="U166" s="59" t="e">
        <f>IF(#REF!=1,#REF!)</f>
        <v>#REF!</v>
      </c>
      <c r="V166" s="59"/>
      <c r="W166" s="66" t="e">
        <f>IF(#REF!=1,#REF!)</f>
        <v>#REF!</v>
      </c>
      <c r="X166" s="66" t="e">
        <f>IF(#REF!=2,#REF!)</f>
        <v>#REF!</v>
      </c>
      <c r="Y166" s="59" t="e">
        <f>IF(#REF!=1,#REF!)</f>
        <v>#REF!</v>
      </c>
      <c r="Z166" s="59" t="e">
        <f>IF(#REF!=2,#REF!)</f>
        <v>#REF!</v>
      </c>
      <c r="AA166" s="59" t="e">
        <f>IF(#REF!=1,#REF!)</f>
        <v>#REF!</v>
      </c>
      <c r="AB166" s="59" t="e">
        <f>IF(#REF!=2,#REF!)</f>
        <v>#REF!</v>
      </c>
      <c r="AC166" s="59" t="e">
        <f>IF(#REF!=1,#REF!)</f>
        <v>#REF!</v>
      </c>
      <c r="AD166" s="59"/>
      <c r="AE166" s="59" t="e">
        <f>IF(#REF!=1,#REF!)</f>
        <v>#REF!</v>
      </c>
      <c r="AF166" s="59"/>
      <c r="AG166" s="86"/>
      <c r="AH166" s="86"/>
      <c r="AI166" s="86"/>
      <c r="AJ166" s="86"/>
      <c r="AK166" s="59"/>
      <c r="AL166" s="94">
        <v>34.455568642847794</v>
      </c>
      <c r="AM166" s="94">
        <v>1601.6746650621978</v>
      </c>
    </row>
    <row r="167" spans="1:39">
      <c r="A167" s="34" t="s">
        <v>380</v>
      </c>
      <c r="B167" s="34" t="e">
        <f>IF(#REF!=1,#REF!)</f>
        <v>#REF!</v>
      </c>
      <c r="C167" s="34" t="e">
        <f>IF(#REF!=2,#REF!)</f>
        <v>#REF!</v>
      </c>
      <c r="D167" s="34" t="e">
        <f>IF(#REF!=1,#REF!)</f>
        <v>#REF!</v>
      </c>
      <c r="E167" s="34" t="e">
        <f>IF(#REF!=2,#REF!)</f>
        <v>#REF!</v>
      </c>
      <c r="F167" s="55"/>
      <c r="G167" s="39" t="e">
        <f>IF(#REF!=1,F167)</f>
        <v>#REF!</v>
      </c>
      <c r="H167" s="39" t="e">
        <f>IF(#REF!=2,F167)</f>
        <v>#REF!</v>
      </c>
      <c r="I167" s="39" t="e">
        <f>IF(#REF!=1,#REF!)</f>
        <v>#REF!</v>
      </c>
      <c r="J167" s="39" t="e">
        <f>IF(#REF!=2,#REF!)</f>
        <v>#REF!</v>
      </c>
      <c r="K167" s="40"/>
      <c r="L167" s="39" t="e">
        <f>IF(#REF!=1,K167)</f>
        <v>#REF!</v>
      </c>
      <c r="M167" s="39" t="e">
        <f>IF(#REF!=2,K167)</f>
        <v>#REF!</v>
      </c>
      <c r="N167" s="58" t="e">
        <f>IF(#REF!=1,#REF!)</f>
        <v>#REF!</v>
      </c>
      <c r="O167" s="58" t="e">
        <f>IF(#REF!=2,#REF!)</f>
        <v>#REF!</v>
      </c>
      <c r="P167" s="58" t="e">
        <f>IF(#REF!=1,#REF!)</f>
        <v>#REF!</v>
      </c>
      <c r="Q167" s="58" t="e">
        <f>IF(#REF!=2,#REF!)</f>
        <v>#REF!</v>
      </c>
      <c r="R167" s="59"/>
      <c r="S167" s="59" t="e">
        <f>IF(#REF!=1,R167)</f>
        <v>#REF!</v>
      </c>
      <c r="T167" s="59" t="e">
        <f>IF(#REF!=2,R167)</f>
        <v>#REF!</v>
      </c>
      <c r="U167" s="67" t="e">
        <f>IF(#REF!=1,#REF!)</f>
        <v>#REF!</v>
      </c>
      <c r="V167" s="67" t="e">
        <f>IF(#REF!=2,#REF!)</f>
        <v>#REF!</v>
      </c>
      <c r="W167" s="66" t="e">
        <f>IF(#REF!=1,#REF!)</f>
        <v>#REF!</v>
      </c>
      <c r="X167" s="66" t="e">
        <f>IF(#REF!=2,#REF!)</f>
        <v>#REF!</v>
      </c>
      <c r="Y167" s="59" t="e">
        <f>IF(#REF!=1,#REF!)</f>
        <v>#REF!</v>
      </c>
      <c r="Z167" s="59" t="e">
        <f>IF(#REF!=2,#REF!)</f>
        <v>#REF!</v>
      </c>
      <c r="AA167" s="59" t="e">
        <f>IF(#REF!=1,#REF!)</f>
        <v>#REF!</v>
      </c>
      <c r="AB167" s="59" t="e">
        <f>IF(#REF!=2,#REF!)</f>
        <v>#REF!</v>
      </c>
      <c r="AC167" s="59" t="e">
        <f>IF(#REF!=1,#REF!)</f>
        <v>#REF!</v>
      </c>
      <c r="AD167" s="59" t="e">
        <f>IF(#REF!=2,#REF!)</f>
        <v>#REF!</v>
      </c>
      <c r="AE167" s="59" t="e">
        <f>IF(#REF!=1,#REF!)</f>
        <v>#REF!</v>
      </c>
      <c r="AF167" s="59" t="e">
        <f>IF(#REF!=2,#REF!)</f>
        <v>#REF!</v>
      </c>
      <c r="AG167" s="77"/>
      <c r="AH167" s="80">
        <v>0.51911468812877259</v>
      </c>
      <c r="AI167" s="86">
        <v>1.03</v>
      </c>
      <c r="AJ167" s="84">
        <v>6.9</v>
      </c>
      <c r="AK167" s="59"/>
      <c r="AL167" s="94" t="s">
        <v>397</v>
      </c>
      <c r="AM167" s="94"/>
    </row>
    <row r="168" spans="1:39">
      <c r="A168" s="34" t="s">
        <v>290</v>
      </c>
      <c r="B168" s="34" t="e">
        <f>IF(#REF!=1,#REF!)</f>
        <v>#REF!</v>
      </c>
      <c r="C168" s="34" t="e">
        <f>IF(#REF!=2,#REF!)</f>
        <v>#REF!</v>
      </c>
      <c r="D168" s="34" t="e">
        <f>IF(#REF!=1,#REF!)</f>
        <v>#REF!</v>
      </c>
      <c r="E168" s="34" t="e">
        <f>IF(#REF!=2,#REF!)</f>
        <v>#REF!</v>
      </c>
      <c r="F168" s="55">
        <v>1933</v>
      </c>
      <c r="G168" s="58" t="e">
        <f>IF(#REF!=1,F168)</f>
        <v>#REF!</v>
      </c>
      <c r="H168" s="58" t="e">
        <f>IF(#REF!=2,F168)</f>
        <v>#REF!</v>
      </c>
      <c r="I168" s="58" t="e">
        <f>IF(#REF!=1,#REF!)</f>
        <v>#REF!</v>
      </c>
      <c r="J168" s="58" t="e">
        <f>IF(#REF!=2,#REF!)</f>
        <v>#REF!</v>
      </c>
      <c r="K168" s="55">
        <v>1930</v>
      </c>
      <c r="L168" s="58" t="e">
        <f>IF(#REF!=1,K168)</f>
        <v>#REF!</v>
      </c>
      <c r="M168" s="58" t="e">
        <f>IF(#REF!=2,K168)</f>
        <v>#REF!</v>
      </c>
      <c r="N168" s="58" t="e">
        <f>IF(#REF!=1,#REF!)</f>
        <v>#REF!</v>
      </c>
      <c r="O168" s="58" t="e">
        <f>IF(#REF!=2,#REF!)</f>
        <v>#REF!</v>
      </c>
      <c r="P168" s="58" t="e">
        <f>IF(#REF!=1,#REF!)</f>
        <v>#REF!</v>
      </c>
      <c r="Q168" s="58" t="e">
        <f>IF(#REF!=2,#REF!)</f>
        <v>#REF!</v>
      </c>
      <c r="R168" s="59"/>
      <c r="S168" s="59" t="e">
        <f>IF(#REF!=1,R168)</f>
        <v>#REF!</v>
      </c>
      <c r="T168" s="59" t="e">
        <f>IF(#REF!=2,R168)</f>
        <v>#REF!</v>
      </c>
      <c r="U168" s="59" t="e">
        <f>IF(#REF!=1,#REF!)</f>
        <v>#REF!</v>
      </c>
      <c r="V168" s="59" t="e">
        <f>IF(#REF!=2,#REF!)</f>
        <v>#REF!</v>
      </c>
      <c r="W168" s="66" t="e">
        <f>IF(#REF!=1,#REF!)</f>
        <v>#REF!</v>
      </c>
      <c r="X168" s="66" t="e">
        <f>IF(#REF!=2,#REF!)</f>
        <v>#REF!</v>
      </c>
      <c r="Y168" s="59" t="e">
        <f>IF(#REF!=1,#REF!)</f>
        <v>#REF!</v>
      </c>
      <c r="Z168" s="59" t="e">
        <f>IF(#REF!=2,#REF!)</f>
        <v>#REF!</v>
      </c>
      <c r="AA168" s="59" t="e">
        <f>IF(#REF!=1,#REF!)</f>
        <v>#REF!</v>
      </c>
      <c r="AB168" s="59" t="e">
        <f>IF(#REF!=2,#REF!)</f>
        <v>#REF!</v>
      </c>
      <c r="AC168" s="59" t="e">
        <f>IF(#REF!=1,#REF!)</f>
        <v>#REF!</v>
      </c>
      <c r="AD168" s="59" t="e">
        <f>IF(#REF!=2,#REF!)</f>
        <v>#REF!</v>
      </c>
      <c r="AE168" s="59" t="e">
        <f>IF(#REF!=1,#REF!)</f>
        <v>#REF!</v>
      </c>
      <c r="AF168" s="59" t="e">
        <f>IF(#REF!=2,#REF!)</f>
        <v>#REF!</v>
      </c>
      <c r="AG168" s="77">
        <v>37.109500279072165</v>
      </c>
      <c r="AH168" s="80">
        <v>0.9844020105136142</v>
      </c>
      <c r="AI168" s="86">
        <v>1.02</v>
      </c>
      <c r="AJ168" s="84">
        <v>2.8</v>
      </c>
      <c r="AK168" s="59">
        <v>6.1</v>
      </c>
      <c r="AL168" s="94">
        <v>2.6661414913335677</v>
      </c>
      <c r="AM168" s="94">
        <v>11132.77059586955</v>
      </c>
    </row>
    <row r="169" spans="1:39">
      <c r="A169" s="34" t="s">
        <v>292</v>
      </c>
      <c r="B169" s="34" t="e">
        <f>IF(#REF!=1,#REF!)</f>
        <v>#REF!</v>
      </c>
      <c r="C169" s="34" t="e">
        <f>IF(#REF!=2,#REF!)</f>
        <v>#REF!</v>
      </c>
      <c r="D169" s="34" t="e">
        <f>IF(#REF!=1,#REF!)</f>
        <v>#REF!</v>
      </c>
      <c r="E169" s="34" t="e">
        <f>IF(#REF!=2,#REF!)</f>
        <v>#REF!</v>
      </c>
      <c r="F169" s="55">
        <v>1931</v>
      </c>
      <c r="G169" s="58" t="e">
        <f>IF(#REF!=1,F169)</f>
        <v>#REF!</v>
      </c>
      <c r="H169" s="58" t="e">
        <f>IF(#REF!=2,F169)</f>
        <v>#REF!</v>
      </c>
      <c r="I169" s="58" t="e">
        <f>IF(#REF!=1,#REF!)</f>
        <v>#REF!</v>
      </c>
      <c r="J169" s="58" t="e">
        <f>IF(#REF!=2,#REF!)</f>
        <v>#REF!</v>
      </c>
      <c r="K169" s="55">
        <v>1931</v>
      </c>
      <c r="L169" s="58" t="e">
        <f>IF(#REF!=1,K169)</f>
        <v>#REF!</v>
      </c>
      <c r="M169" s="58" t="e">
        <f>IF(#REF!=2,K169)</f>
        <v>#REF!</v>
      </c>
      <c r="N169" s="58" t="e">
        <f>IF(#REF!=1,#REF!)</f>
        <v>#REF!</v>
      </c>
      <c r="O169" s="58" t="e">
        <f>IF(#REF!=2,#REF!)</f>
        <v>#REF!</v>
      </c>
      <c r="P169" s="58" t="e">
        <f>IF(#REF!=1,#REF!)</f>
        <v>#REF!</v>
      </c>
      <c r="Q169" s="58" t="e">
        <f>IF(#REF!=2,#REF!)</f>
        <v>#REF!</v>
      </c>
      <c r="R169" s="59">
        <v>0.71599999999999997</v>
      </c>
      <c r="S169" s="59" t="e">
        <f>IF(#REF!=1,R169)</f>
        <v>#REF!</v>
      </c>
      <c r="T169" s="59" t="e">
        <f>IF(#REF!=2,R169)</f>
        <v>#REF!</v>
      </c>
      <c r="U169" s="59" t="e">
        <f>IF(#REF!=1,#REF!)</f>
        <v>#REF!</v>
      </c>
      <c r="V169" s="59" t="e">
        <f>IF(#REF!=2,#REF!)</f>
        <v>#REF!</v>
      </c>
      <c r="W169" s="66" t="e">
        <f>IF(#REF!=1,#REF!)</f>
        <v>#REF!</v>
      </c>
      <c r="X169" s="66" t="e">
        <f>IF(#REF!=2,#REF!)</f>
        <v>#REF!</v>
      </c>
      <c r="Y169" s="59" t="e">
        <f>IF(#REF!=1,#REF!)</f>
        <v>#REF!</v>
      </c>
      <c r="Z169" s="59" t="e">
        <f>IF(#REF!=2,#REF!)</f>
        <v>#REF!</v>
      </c>
      <c r="AA169" s="59" t="e">
        <f>IF(#REF!=1,#REF!)</f>
        <v>#REF!</v>
      </c>
      <c r="AB169" s="59" t="e">
        <f>IF(#REF!=2,#REF!)</f>
        <v>#REF!</v>
      </c>
      <c r="AC169" s="59" t="e">
        <f>IF(#REF!=1,#REF!)</f>
        <v>#REF!</v>
      </c>
      <c r="AD169" s="59" t="e">
        <f>IF(#REF!=2,#REF!)</f>
        <v>#REF!</v>
      </c>
      <c r="AE169" s="59" t="e">
        <f>IF(#REF!=1,#REF!)</f>
        <v>#REF!</v>
      </c>
      <c r="AF169" s="59" t="e">
        <f>IF(#REF!=2,#REF!)</f>
        <v>#REF!</v>
      </c>
      <c r="AG169" s="77">
        <v>39.071546461973753</v>
      </c>
      <c r="AH169" s="80">
        <v>0.98352452661777978</v>
      </c>
      <c r="AI169" s="86">
        <v>1.07</v>
      </c>
      <c r="AJ169" s="84">
        <v>1.24</v>
      </c>
      <c r="AK169" s="59">
        <v>7.3</v>
      </c>
      <c r="AL169" s="94">
        <v>3.025243123439461</v>
      </c>
      <c r="AM169" s="94">
        <v>33376.971847588728</v>
      </c>
    </row>
    <row r="170" spans="1:39">
      <c r="A170" s="34" t="s">
        <v>293</v>
      </c>
      <c r="B170" s="34" t="e">
        <f>IF(#REF!=1,#REF!)</f>
        <v>#REF!</v>
      </c>
      <c r="D170" s="34" t="e">
        <f>IF(#REF!=1,#REF!)</f>
        <v>#REF!</v>
      </c>
      <c r="E170" s="34" t="e">
        <f>IF(#REF!=2,#REF!)</f>
        <v>#REF!</v>
      </c>
      <c r="F170" s="55">
        <v>1947</v>
      </c>
      <c r="G170" s="39" t="e">
        <f>IF(#REF!=1,F170)</f>
        <v>#REF!</v>
      </c>
      <c r="H170" s="39" t="e">
        <f>IF(#REF!=2,F170)</f>
        <v>#REF!</v>
      </c>
      <c r="I170" s="39" t="e">
        <f>IF(#REF!=1,#REF!)</f>
        <v>#REF!</v>
      </c>
      <c r="J170" s="39" t="e">
        <f>IF(#REF!=2,#REF!)</f>
        <v>#REF!</v>
      </c>
      <c r="K170" s="40">
        <v>1931</v>
      </c>
      <c r="L170" s="39" t="e">
        <f>IF(#REF!=1,K170)</f>
        <v>#REF!</v>
      </c>
      <c r="M170" s="39" t="e">
        <f>IF(#REF!=2,K170)</f>
        <v>#REF!</v>
      </c>
      <c r="N170" s="58" t="e">
        <f>IF(#REF!=1,#REF!)</f>
        <v>#REF!</v>
      </c>
      <c r="O170" s="58" t="e">
        <f>IF(#REF!=2,#REF!)</f>
        <v>#REF!</v>
      </c>
      <c r="P170" s="58" t="e">
        <f>IF(#REF!=1,#REF!)</f>
        <v>#REF!</v>
      </c>
      <c r="Q170" s="58" t="e">
        <f>IF(#REF!=2,#REF!)</f>
        <v>#REF!</v>
      </c>
      <c r="R170" s="59">
        <v>0.27600000000000002</v>
      </c>
      <c r="S170" s="59" t="e">
        <f>IF(#REF!=1,R170)</f>
        <v>#REF!</v>
      </c>
      <c r="T170" s="59" t="e">
        <f>IF(#REF!=2,R170)</f>
        <v>#REF!</v>
      </c>
      <c r="U170" s="67" t="e">
        <f>IF(#REF!=1,#REF!)</f>
        <v>#REF!</v>
      </c>
      <c r="V170" s="67" t="e">
        <f>IF(#REF!=2,#REF!)</f>
        <v>#REF!</v>
      </c>
      <c r="W170" s="66" t="e">
        <f>IF(#REF!=1,#REF!)</f>
        <v>#REF!</v>
      </c>
      <c r="X170" s="66" t="e">
        <f>IF(#REF!=2,#REF!)</f>
        <v>#REF!</v>
      </c>
      <c r="Y170" s="59" t="e">
        <f>IF(#REF!=1,#REF!)</f>
        <v>#REF!</v>
      </c>
      <c r="Z170" s="59" t="e">
        <f>IF(#REF!=2,#REF!)</f>
        <v>#REF!</v>
      </c>
      <c r="AA170" s="59" t="e">
        <f>IF(#REF!=1,#REF!)</f>
        <v>#REF!</v>
      </c>
      <c r="AB170" s="59" t="e">
        <f>IF(#REF!=2,#REF!)</f>
        <v>#REF!</v>
      </c>
      <c r="AC170" s="59" t="e">
        <f>IF(#REF!=1,#REF!)</f>
        <v>#REF!</v>
      </c>
      <c r="AD170" s="59"/>
      <c r="AE170" s="59" t="e">
        <f>IF(#REF!=1,#REF!)</f>
        <v>#REF!</v>
      </c>
      <c r="AF170" s="59"/>
      <c r="AG170" s="77"/>
      <c r="AH170" s="80">
        <v>0.94636735573096287</v>
      </c>
      <c r="AI170" s="86">
        <v>1.05</v>
      </c>
      <c r="AJ170" s="84">
        <v>2</v>
      </c>
      <c r="AK170" s="59">
        <v>6.9</v>
      </c>
      <c r="AL170" s="94">
        <v>11.819476822644654</v>
      </c>
      <c r="AM170" s="94">
        <v>6436.8628060583887</v>
      </c>
    </row>
    <row r="171" spans="1:39">
      <c r="A171" s="34" t="s">
        <v>381</v>
      </c>
      <c r="B171" s="34" t="e">
        <f>IF(#REF!=1,#REF!)</f>
        <v>#REF!</v>
      </c>
      <c r="D171" s="34" t="e">
        <f>IF(#REF!=1,#REF!)</f>
        <v>#REF!</v>
      </c>
      <c r="F171" s="55">
        <v>1984</v>
      </c>
      <c r="G171" s="58" t="e">
        <f>IF(#REF!=1,F171)</f>
        <v>#REF!</v>
      </c>
      <c r="H171" s="58" t="e">
        <f>IF(#REF!=2,F171)</f>
        <v>#REF!</v>
      </c>
      <c r="I171" s="58" t="e">
        <f>IF(#REF!=1,#REF!)</f>
        <v>#REF!</v>
      </c>
      <c r="J171" s="58"/>
      <c r="K171" s="55">
        <v>1951</v>
      </c>
      <c r="L171" s="58" t="e">
        <f>IF(#REF!=1,K171)</f>
        <v>#REF!</v>
      </c>
      <c r="M171" s="58" t="e">
        <f>IF(#REF!=2,K171)</f>
        <v>#REF!</v>
      </c>
      <c r="N171" s="58" t="e">
        <f>IF(#REF!=1,#REF!)</f>
        <v>#REF!</v>
      </c>
      <c r="O171" s="58" t="e">
        <f>IF(#REF!=2,#REF!)</f>
        <v>#REF!</v>
      </c>
      <c r="P171" s="58" t="e">
        <f>IF(#REF!=1,#REF!)</f>
        <v>#REF!</v>
      </c>
      <c r="Q171" s="58"/>
      <c r="R171" s="59"/>
      <c r="S171" s="59" t="e">
        <f>IF(#REF!=1,R171)</f>
        <v>#REF!</v>
      </c>
      <c r="T171" s="59"/>
      <c r="U171" s="59" t="e">
        <f>IF(#REF!=1,#REF!)</f>
        <v>#REF!</v>
      </c>
      <c r="V171" s="59"/>
      <c r="W171" s="66" t="e">
        <f>IF(#REF!=1,#REF!)</f>
        <v>#REF!</v>
      </c>
      <c r="X171" s="66" t="e">
        <f>IF(#REF!=2,#REF!)</f>
        <v>#REF!</v>
      </c>
      <c r="Y171" s="59" t="e">
        <f>IF(#REF!=1,#REF!)</f>
        <v>#REF!</v>
      </c>
      <c r="Z171" s="59"/>
      <c r="AA171" s="59" t="e">
        <f>IF(#REF!=1,#REF!)</f>
        <v>#REF!</v>
      </c>
      <c r="AB171" s="59" t="e">
        <f>IF(#REF!=2,#REF!)</f>
        <v>#REF!</v>
      </c>
      <c r="AC171" s="59" t="e">
        <f>IF(#REF!=1,#REF!)</f>
        <v>#REF!</v>
      </c>
      <c r="AD171" s="59" t="e">
        <f>IF(#REF!=2,#REF!)</f>
        <v>#REF!</v>
      </c>
      <c r="AE171" s="59" t="e">
        <f>IF(#REF!=1,#REF!)</f>
        <v>#REF!</v>
      </c>
      <c r="AF171" s="59"/>
      <c r="AG171" s="86"/>
      <c r="AH171" s="86"/>
      <c r="AI171" s="86"/>
      <c r="AJ171" s="86"/>
      <c r="AK171" s="59"/>
      <c r="AL171" s="94">
        <v>1.9343336995606148</v>
      </c>
      <c r="AM171" s="94">
        <v>21063.935695350421</v>
      </c>
    </row>
    <row r="172" spans="1:39">
      <c r="A172" s="34" t="s">
        <v>295</v>
      </c>
      <c r="B172" s="34" t="e">
        <f>IF(#REF!=1,#REF!)</f>
        <v>#REF!</v>
      </c>
      <c r="D172" s="34" t="e">
        <f>IF(#REF!=1,#REF!)</f>
        <v>#REF!</v>
      </c>
      <c r="F172" s="55">
        <v>1979</v>
      </c>
      <c r="G172" s="39" t="e">
        <f>IF(#REF!=1,F172)</f>
        <v>#REF!</v>
      </c>
      <c r="H172" s="39" t="e">
        <f>IF(#REF!=2,F172)</f>
        <v>#REF!</v>
      </c>
      <c r="I172" s="39" t="e">
        <f>IF(#REF!=1,#REF!)</f>
        <v>#REF!</v>
      </c>
      <c r="J172" s="39"/>
      <c r="K172" s="40">
        <v>1924</v>
      </c>
      <c r="L172" s="39" t="e">
        <f>IF(#REF!=1,K172)</f>
        <v>#REF!</v>
      </c>
      <c r="M172" s="39" t="e">
        <f>IF(#REF!=2,K172)</f>
        <v>#REF!</v>
      </c>
      <c r="N172" s="58" t="e">
        <f>IF(#REF!=1,#REF!)</f>
        <v>#REF!</v>
      </c>
      <c r="O172" s="58" t="e">
        <f>IF(#REF!=2,#REF!)</f>
        <v>#REF!</v>
      </c>
      <c r="P172" s="58" t="e">
        <f>IF(#REF!=1,#REF!)</f>
        <v>#REF!</v>
      </c>
      <c r="Q172" s="58"/>
      <c r="R172" s="59"/>
      <c r="S172" s="59" t="e">
        <f>IF(#REF!=1,R172)</f>
        <v>#REF!</v>
      </c>
      <c r="T172" s="59"/>
      <c r="U172" s="67" t="e">
        <f>IF(#REF!=1,#REF!)</f>
        <v>#REF!</v>
      </c>
      <c r="V172" s="67"/>
      <c r="W172" s="66" t="e">
        <f>IF(#REF!=1,#REF!)</f>
        <v>#REF!</v>
      </c>
      <c r="X172" s="66" t="e">
        <f>IF(#REF!=2,#REF!)</f>
        <v>#REF!</v>
      </c>
      <c r="Y172" s="59" t="e">
        <f>IF(#REF!=1,#REF!)</f>
        <v>#REF!</v>
      </c>
      <c r="Z172" s="59"/>
      <c r="AA172" s="59" t="e">
        <f>IF(#REF!=1,#REF!)</f>
        <v>#REF!</v>
      </c>
      <c r="AB172" s="59" t="e">
        <f>IF(#REF!=2,#REF!)</f>
        <v>#REF!</v>
      </c>
      <c r="AC172" s="59" t="e">
        <f>IF(#REF!=1,#REF!)</f>
        <v>#REF!</v>
      </c>
      <c r="AD172" s="59" t="e">
        <f>IF(#REF!=2,#REF!)</f>
        <v>#REF!</v>
      </c>
      <c r="AE172" s="59" t="e">
        <f>IF(#REF!=1,#REF!)</f>
        <v>#REF!</v>
      </c>
      <c r="AF172" s="59"/>
      <c r="AG172" s="86"/>
      <c r="AH172" s="86"/>
      <c r="AI172" s="86"/>
      <c r="AJ172" s="86"/>
      <c r="AK172" s="59"/>
      <c r="AL172" s="94">
        <v>3.4800494663155899</v>
      </c>
      <c r="AM172" s="94">
        <v>10356.791504235869</v>
      </c>
    </row>
    <row r="173" spans="1:39">
      <c r="A173" s="34" t="s">
        <v>296</v>
      </c>
      <c r="B173" s="34" t="e">
        <f>IF(#REF!=1,#REF!)</f>
        <v>#REF!</v>
      </c>
      <c r="D173" s="34" t="e">
        <f>IF(#REF!=1,#REF!)</f>
        <v>#REF!</v>
      </c>
      <c r="F173" s="55">
        <v>1979</v>
      </c>
      <c r="G173" s="58" t="e">
        <f>IF(#REF!=1,F173)</f>
        <v>#REF!</v>
      </c>
      <c r="H173" s="58" t="e">
        <f>IF(#REF!=2,F173)</f>
        <v>#REF!</v>
      </c>
      <c r="I173" s="58" t="e">
        <f>IF(#REF!=1,#REF!)</f>
        <v>#REF!</v>
      </c>
      <c r="J173" s="58"/>
      <c r="K173" s="55">
        <v>1951</v>
      </c>
      <c r="L173" s="58" t="e">
        <f>IF(#REF!=1,K173)</f>
        <v>#REF!</v>
      </c>
      <c r="M173" s="58" t="e">
        <f>IF(#REF!=2,K173)</f>
        <v>#REF!</v>
      </c>
      <c r="N173" s="58" t="e">
        <f>IF(#REF!=1,#REF!)</f>
        <v>#REF!</v>
      </c>
      <c r="O173" s="58" t="e">
        <f>IF(#REF!=2,#REF!)</f>
        <v>#REF!</v>
      </c>
      <c r="P173" s="58" t="e">
        <f>IF(#REF!=1,#REF!)</f>
        <v>#REF!</v>
      </c>
      <c r="Q173" s="58"/>
      <c r="R173" s="59"/>
      <c r="S173" s="59" t="e">
        <f>IF(#REF!=1,R173)</f>
        <v>#REF!</v>
      </c>
      <c r="T173" s="59"/>
      <c r="U173" s="59" t="e">
        <f>IF(#REF!=1,#REF!)</f>
        <v>#REF!</v>
      </c>
      <c r="V173" s="59"/>
      <c r="W173" s="66" t="e">
        <f>IF(#REF!=1,#REF!)</f>
        <v>#REF!</v>
      </c>
      <c r="X173" s="66" t="e">
        <f>IF(#REF!=2,#REF!)</f>
        <v>#REF!</v>
      </c>
      <c r="Y173" s="59" t="e">
        <f>IF(#REF!=1,#REF!)</f>
        <v>#REF!</v>
      </c>
      <c r="Z173" s="59"/>
      <c r="AA173" s="59" t="e">
        <f>IF(#REF!=1,#REF!)</f>
        <v>#REF!</v>
      </c>
      <c r="AB173" s="59" t="e">
        <f>IF(#REF!=2,#REF!)</f>
        <v>#REF!</v>
      </c>
      <c r="AC173" s="59" t="e">
        <f>IF(#REF!=1,#REF!)</f>
        <v>#REF!</v>
      </c>
      <c r="AD173" s="59" t="e">
        <f>IF(#REF!=2,#REF!)</f>
        <v>#REF!</v>
      </c>
      <c r="AE173" s="59" t="e">
        <f>IF(#REF!=1,#REF!)</f>
        <v>#REF!</v>
      </c>
      <c r="AF173" s="59"/>
      <c r="AG173" s="86"/>
      <c r="AH173" s="86"/>
      <c r="AI173" s="86"/>
      <c r="AJ173" s="86"/>
      <c r="AK173" s="59"/>
      <c r="AL173" s="94">
        <v>6.2917529229724263</v>
      </c>
      <c r="AM173" s="94">
        <v>9319.5545867945693</v>
      </c>
    </row>
    <row r="174" spans="1:39">
      <c r="A174" s="34" t="s">
        <v>297</v>
      </c>
      <c r="C174" s="34" t="e">
        <f>IF(#REF!=2,#REF!)</f>
        <v>#REF!</v>
      </c>
      <c r="D174" s="34" t="e">
        <f>IF(#REF!=1,#REF!)</f>
        <v>#REF!</v>
      </c>
      <c r="E174" s="34" t="e">
        <f>IF(#REF!=2,#REF!)</f>
        <v>#REF!</v>
      </c>
      <c r="F174" s="55">
        <v>1964</v>
      </c>
      <c r="G174" s="58" t="e">
        <f>IF(#REF!=1,F174)</f>
        <v>#REF!</v>
      </c>
      <c r="H174" s="58" t="e">
        <f>IF(#REF!=2,F174)</f>
        <v>#REF!</v>
      </c>
      <c r="I174" s="58" t="e">
        <f>IF(#REF!=1,#REF!)</f>
        <v>#REF!</v>
      </c>
      <c r="J174" s="58" t="e">
        <f>IF(#REF!=2,#REF!)</f>
        <v>#REF!</v>
      </c>
      <c r="K174" s="40">
        <v>1964</v>
      </c>
      <c r="L174" s="58" t="e">
        <f>IF(#REF!=1,K174)</f>
        <v>#REF!</v>
      </c>
      <c r="M174" s="58" t="e">
        <f>IF(#REF!=2,K174)</f>
        <v>#REF!</v>
      </c>
      <c r="N174" s="58" t="e">
        <f>IF(#REF!=1,#REF!)</f>
        <v>#REF!</v>
      </c>
      <c r="O174" s="58" t="e">
        <f>IF(#REF!=2,#REF!)</f>
        <v>#REF!</v>
      </c>
      <c r="P174" s="58" t="e">
        <f>IF(#REF!=1,#REF!)</f>
        <v>#REF!</v>
      </c>
      <c r="Q174" s="58" t="e">
        <f>IF(#REF!=2,#REF!)</f>
        <v>#REF!</v>
      </c>
      <c r="R174" s="59"/>
      <c r="S174" s="59"/>
      <c r="T174" s="59" t="e">
        <f>IF(#REF!=2,R174)</f>
        <v>#REF!</v>
      </c>
      <c r="U174" s="59" t="e">
        <f>IF(#REF!=1,#REF!)</f>
        <v>#REF!</v>
      </c>
      <c r="V174" s="59" t="e">
        <f>IF(#REF!=2,#REF!)</f>
        <v>#REF!</v>
      </c>
      <c r="W174" s="66" t="e">
        <f>IF(#REF!=1,#REF!)</f>
        <v>#REF!</v>
      </c>
      <c r="X174" s="66" t="e">
        <f>IF(#REF!=2,#REF!)</f>
        <v>#REF!</v>
      </c>
      <c r="Y174" s="59" t="e">
        <f>IF(#REF!=1,#REF!)</f>
        <v>#REF!</v>
      </c>
      <c r="Z174" s="59" t="e">
        <f>IF(#REF!=2,#REF!)</f>
        <v>#REF!</v>
      </c>
      <c r="AA174" s="59" t="e">
        <f>IF(#REF!=1,#REF!)</f>
        <v>#REF!</v>
      </c>
      <c r="AB174" s="59" t="e">
        <f>IF(#REF!=2,#REF!)</f>
        <v>#REF!</v>
      </c>
      <c r="AC174" s="59"/>
      <c r="AD174" s="59" t="e">
        <f>IF(#REF!=2,#REF!)</f>
        <v>#REF!</v>
      </c>
      <c r="AE174" s="59" t="e">
        <f>IF(#REF!=1,#REF!)</f>
        <v>#REF!</v>
      </c>
      <c r="AF174" s="59" t="e">
        <f>IF(#REF!=2,#REF!)</f>
        <v>#REF!</v>
      </c>
      <c r="AG174" s="77">
        <v>20.100000000000001</v>
      </c>
      <c r="AH174" s="80">
        <v>0.68879969007507291</v>
      </c>
      <c r="AI174" s="86">
        <v>1.05</v>
      </c>
      <c r="AJ174" s="84">
        <v>4.4000000000000004</v>
      </c>
      <c r="AK174" s="59">
        <v>2.1</v>
      </c>
      <c r="AL174" s="94">
        <v>31.527508777423186</v>
      </c>
      <c r="AM174" s="94">
        <v>2640.5428904168698</v>
      </c>
    </row>
    <row r="175" spans="1:39">
      <c r="A175" s="34" t="s">
        <v>299</v>
      </c>
      <c r="B175" s="34" t="e">
        <f>IF(#REF!=1,#REF!)</f>
        <v>#REF!</v>
      </c>
      <c r="D175" s="34" t="e">
        <f>IF(#REF!=1,#REF!)</f>
        <v>#REF!</v>
      </c>
      <c r="E175" s="34" t="e">
        <f>IF(#REF!=2,#REF!)</f>
        <v>#REF!</v>
      </c>
      <c r="F175" s="55">
        <v>1975</v>
      </c>
      <c r="G175" s="39" t="e">
        <f>IF(#REF!=1,F175)</f>
        <v>#REF!</v>
      </c>
      <c r="H175" s="39" t="e">
        <f>IF(#REF!=2,F175)</f>
        <v>#REF!</v>
      </c>
      <c r="I175" s="39" t="e">
        <f>IF(#REF!=1,#REF!)</f>
        <v>#REF!</v>
      </c>
      <c r="J175" s="39" t="e">
        <f>IF(#REF!=2,#REF!)</f>
        <v>#REF!</v>
      </c>
      <c r="K175" s="55">
        <v>1948</v>
      </c>
      <c r="L175" s="39" t="e">
        <f>IF(#REF!=1,K175)</f>
        <v>#REF!</v>
      </c>
      <c r="M175" s="39" t="e">
        <f>IF(#REF!=2,K175)</f>
        <v>#REF!</v>
      </c>
      <c r="N175" s="58" t="e">
        <f>IF(#REF!=1,#REF!)</f>
        <v>#REF!</v>
      </c>
      <c r="O175" s="58" t="e">
        <f>IF(#REF!=2,#REF!)</f>
        <v>#REF!</v>
      </c>
      <c r="P175" s="58" t="e">
        <f>IF(#REF!=1,#REF!)</f>
        <v>#REF!</v>
      </c>
      <c r="Q175" s="58"/>
      <c r="R175" s="59"/>
      <c r="S175" s="59" t="e">
        <f>IF(#REF!=1,R175)</f>
        <v>#REF!</v>
      </c>
      <c r="T175" s="59"/>
      <c r="U175" s="67" t="e">
        <f>IF(#REF!=1,#REF!)</f>
        <v>#REF!</v>
      </c>
      <c r="V175" s="67" t="e">
        <f>IF(#REF!=2,#REF!)</f>
        <v>#REF!</v>
      </c>
      <c r="W175" s="66" t="e">
        <f>IF(#REF!=1,#REF!)</f>
        <v>#REF!</v>
      </c>
      <c r="X175" s="66" t="e">
        <f>IF(#REF!=2,#REF!)</f>
        <v>#REF!</v>
      </c>
      <c r="Y175" s="59" t="e">
        <f>IF(#REF!=1,#REF!)</f>
        <v>#REF!</v>
      </c>
      <c r="Z175" s="59" t="e">
        <f>IF(#REF!=2,#REF!)</f>
        <v>#REF!</v>
      </c>
      <c r="AA175" s="59" t="e">
        <f>IF(#REF!=1,#REF!)</f>
        <v>#REF!</v>
      </c>
      <c r="AB175" s="59" t="e">
        <f>IF(#REF!=2,#REF!)</f>
        <v>#REF!</v>
      </c>
      <c r="AC175" s="59" t="e">
        <f>IF(#REF!=1,#REF!)</f>
        <v>#REF!</v>
      </c>
      <c r="AD175" s="59" t="e">
        <f>IF(#REF!=2,#REF!)</f>
        <v>#REF!</v>
      </c>
      <c r="AE175" s="59" t="e">
        <f>IF(#REF!=1,#REF!)</f>
        <v>#REF!</v>
      </c>
      <c r="AF175" s="59"/>
      <c r="AG175" s="86"/>
      <c r="AH175" s="86"/>
      <c r="AI175" s="86"/>
      <c r="AJ175" s="86"/>
      <c r="AK175" s="59"/>
      <c r="AL175" s="94">
        <v>5.4193838542837867</v>
      </c>
      <c r="AM175" s="94">
        <v>12409.758860831091</v>
      </c>
    </row>
    <row r="176" spans="1:39">
      <c r="A176" s="34" t="s">
        <v>300</v>
      </c>
      <c r="B176" s="34" t="e">
        <f>IF(#REF!=1,#REF!)</f>
        <v>#REF!</v>
      </c>
      <c r="C176" s="34" t="e">
        <f>IF(#REF!=2,#REF!)</f>
        <v>#REF!</v>
      </c>
      <c r="D176" s="34" t="e">
        <f>IF(#REF!=1,#REF!)</f>
        <v>#REF!</v>
      </c>
      <c r="E176" s="34" t="e">
        <f>IF(#REF!=2,#REF!)</f>
        <v>#REF!</v>
      </c>
      <c r="F176" s="55">
        <v>1972</v>
      </c>
      <c r="G176" s="58" t="e">
        <f>IF(#REF!=1,F176)</f>
        <v>#REF!</v>
      </c>
      <c r="H176" s="58" t="e">
        <f>IF(#REF!=2,F176)</f>
        <v>#REF!</v>
      </c>
      <c r="I176" s="58" t="e">
        <f>IF(#REF!=1,#REF!)</f>
        <v>#REF!</v>
      </c>
      <c r="J176" s="58" t="e">
        <f>IF(#REF!=2,#REF!)</f>
        <v>#REF!</v>
      </c>
      <c r="K176" s="40">
        <v>1968</v>
      </c>
      <c r="L176" s="58" t="e">
        <f>IF(#REF!=1,K176)</f>
        <v>#REF!</v>
      </c>
      <c r="M176" s="58" t="e">
        <f>IF(#REF!=2,K176)</f>
        <v>#REF!</v>
      </c>
      <c r="N176" s="58" t="e">
        <f>IF(#REF!=1,#REF!)</f>
        <v>#REF!</v>
      </c>
      <c r="O176" s="58" t="e">
        <f>IF(#REF!=2,#REF!)</f>
        <v>#REF!</v>
      </c>
      <c r="P176" s="58" t="e">
        <f>IF(#REF!=1,#REF!)</f>
        <v>#REF!</v>
      </c>
      <c r="Q176" s="58" t="e">
        <f>IF(#REF!=2,#REF!)</f>
        <v>#REF!</v>
      </c>
      <c r="R176" s="59">
        <v>0.48699999999999999</v>
      </c>
      <c r="S176" s="59" t="e">
        <f>IF(#REF!=1,R176)</f>
        <v>#REF!</v>
      </c>
      <c r="T176" s="59" t="e">
        <f>IF(#REF!=2,R176)</f>
        <v>#REF!</v>
      </c>
      <c r="U176" s="59" t="e">
        <f>IF(#REF!=1,#REF!)</f>
        <v>#REF!</v>
      </c>
      <c r="V176" s="59" t="e">
        <f>IF(#REF!=2,#REF!)</f>
        <v>#REF!</v>
      </c>
      <c r="W176" s="66" t="e">
        <f>IF(#REF!=1,#REF!)</f>
        <v>#REF!</v>
      </c>
      <c r="X176" s="66" t="e">
        <f>IF(#REF!=2,#REF!)</f>
        <v>#REF!</v>
      </c>
      <c r="Y176" s="59" t="e">
        <f>IF(#REF!=1,#REF!)</f>
        <v>#REF!</v>
      </c>
      <c r="Z176" s="59" t="e">
        <f>IF(#REF!=2,#REF!)</f>
        <v>#REF!</v>
      </c>
      <c r="AA176" s="59" t="e">
        <f>IF(#REF!=1,#REF!)</f>
        <v>#REF!</v>
      </c>
      <c r="AB176" s="59" t="e">
        <f>IF(#REF!=2,#REF!)</f>
        <v>#REF!</v>
      </c>
      <c r="AC176" s="59" t="e">
        <f>IF(#REF!=1,#REF!)</f>
        <v>#REF!</v>
      </c>
      <c r="AD176" s="59" t="e">
        <f>IF(#REF!=2,#REF!)</f>
        <v>#REF!</v>
      </c>
      <c r="AE176" s="59" t="e">
        <f>IF(#REF!=1,#REF!)</f>
        <v>#REF!</v>
      </c>
      <c r="AF176" s="59" t="e">
        <f>IF(#REF!=2,#REF!)</f>
        <v>#REF!</v>
      </c>
      <c r="AG176" s="77"/>
      <c r="AH176" s="80">
        <v>0.97583893488671203</v>
      </c>
      <c r="AI176" s="86">
        <v>1.03</v>
      </c>
      <c r="AJ176" s="84">
        <v>4.2</v>
      </c>
      <c r="AK176" s="59">
        <v>6</v>
      </c>
      <c r="AL176" s="94">
        <v>8.7947128264914571</v>
      </c>
      <c r="AM176" s="94">
        <v>7324.7946277248448</v>
      </c>
    </row>
    <row r="177" spans="1:39">
      <c r="A177" s="34" t="s">
        <v>302</v>
      </c>
      <c r="B177" s="34" t="e">
        <f>IF(#REF!=1,#REF!)</f>
        <v>#REF!</v>
      </c>
      <c r="C177" s="34" t="e">
        <f>IF(#REF!=2,#REF!)</f>
        <v>#REF!</v>
      </c>
      <c r="D177" s="34" t="e">
        <f>IF(#REF!=1,#REF!)</f>
        <v>#REF!</v>
      </c>
      <c r="E177" s="34" t="e">
        <f>IF(#REF!=2,#REF!)</f>
        <v>#REF!</v>
      </c>
      <c r="F177" s="55">
        <v>1921</v>
      </c>
      <c r="G177" s="39" t="e">
        <f>IF(#REF!=1,F177)</f>
        <v>#REF!</v>
      </c>
      <c r="H177" s="39" t="e">
        <f>IF(#REF!=2,F177)</f>
        <v>#REF!</v>
      </c>
      <c r="I177" s="39" t="e">
        <f>IF(#REF!=1,#REF!)</f>
        <v>#REF!</v>
      </c>
      <c r="J177" s="39" t="e">
        <f>IF(#REF!=2,#REF!)</f>
        <v>#REF!</v>
      </c>
      <c r="K177" s="40">
        <v>1861</v>
      </c>
      <c r="L177" s="39" t="e">
        <f>IF(#REF!=1,K177)</f>
        <v>#REF!</v>
      </c>
      <c r="M177" s="39" t="e">
        <f>IF(#REF!=2,K177)</f>
        <v>#REF!</v>
      </c>
      <c r="N177" s="58" t="e">
        <f>IF(#REF!=1,#REF!)</f>
        <v>#REF!</v>
      </c>
      <c r="O177" s="58" t="e">
        <f>IF(#REF!=2,#REF!)</f>
        <v>#REF!</v>
      </c>
      <c r="P177" s="58" t="e">
        <f>IF(#REF!=1,#REF!)</f>
        <v>#REF!</v>
      </c>
      <c r="Q177" s="58" t="e">
        <f>IF(#REF!=2,#REF!)</f>
        <v>#REF!</v>
      </c>
      <c r="R177" s="59">
        <v>0.85399999999999998</v>
      </c>
      <c r="S177" s="59" t="e">
        <f>IF(#REF!=1,R177)</f>
        <v>#REF!</v>
      </c>
      <c r="T177" s="59" t="e">
        <f>IF(#REF!=2,R177)</f>
        <v>#REF!</v>
      </c>
      <c r="U177" s="67" t="e">
        <f>IF(#REF!=1,#REF!)</f>
        <v>#REF!</v>
      </c>
      <c r="V177" s="67" t="e">
        <f>IF(#REF!=2,#REF!)</f>
        <v>#REF!</v>
      </c>
      <c r="W177" s="66" t="e">
        <f>IF(#REF!=1,#REF!)</f>
        <v>#REF!</v>
      </c>
      <c r="X177" s="66" t="e">
        <f>IF(#REF!=2,#REF!)</f>
        <v>#REF!</v>
      </c>
      <c r="Y177" s="59" t="e">
        <f>IF(#REF!=1,#REF!)</f>
        <v>#REF!</v>
      </c>
      <c r="Z177" s="59" t="e">
        <f>IF(#REF!=2,#REF!)</f>
        <v>#REF!</v>
      </c>
      <c r="AA177" s="59" t="e">
        <f>IF(#REF!=1,#REF!)</f>
        <v>#REF!</v>
      </c>
      <c r="AB177" s="59" t="e">
        <f>IF(#REF!=2,#REF!)</f>
        <v>#REF!</v>
      </c>
      <c r="AC177" s="59" t="e">
        <f>IF(#REF!=1,#REF!)</f>
        <v>#REF!</v>
      </c>
      <c r="AD177" s="59" t="e">
        <f>IF(#REF!=2,#REF!)</f>
        <v>#REF!</v>
      </c>
      <c r="AE177" s="59" t="e">
        <f>IF(#REF!=1,#REF!)</f>
        <v>#REF!</v>
      </c>
      <c r="AF177" s="59" t="e">
        <f>IF(#REF!=2,#REF!)</f>
        <v>#REF!</v>
      </c>
      <c r="AG177" s="77">
        <v>50.335030822835705</v>
      </c>
      <c r="AH177" s="80"/>
      <c r="AI177" s="86">
        <v>1.06</v>
      </c>
      <c r="AJ177" s="84">
        <v>1.6</v>
      </c>
      <c r="AK177" s="59">
        <v>11.4</v>
      </c>
      <c r="AL177" s="94">
        <v>1.1408936642077396</v>
      </c>
      <c r="AM177" s="94">
        <v>41184.108445651254</v>
      </c>
    </row>
    <row r="178" spans="1:39">
      <c r="A178" s="34" t="s">
        <v>303</v>
      </c>
      <c r="B178" s="34" t="e">
        <f>IF(#REF!=1,#REF!)</f>
        <v>#REF!</v>
      </c>
      <c r="C178" s="34" t="e">
        <f>IF(#REF!=2,#REF!)</f>
        <v>#REF!</v>
      </c>
      <c r="D178" s="34" t="e">
        <f>IF(#REF!=1,#REF!)</f>
        <v>#REF!</v>
      </c>
      <c r="E178" s="34" t="e">
        <f>IF(#REF!=2,#REF!)</f>
        <v>#REF!</v>
      </c>
      <c r="F178" s="55">
        <v>1971</v>
      </c>
      <c r="G178" s="58" t="e">
        <f>IF(#REF!=1,F178)</f>
        <v>#REF!</v>
      </c>
      <c r="H178" s="58" t="e">
        <f>IF(#REF!=2,F178)</f>
        <v>#REF!</v>
      </c>
      <c r="I178" s="58" t="e">
        <f>IF(#REF!=1,#REF!)</f>
        <v>#REF!</v>
      </c>
      <c r="J178" s="58" t="e">
        <f>IF(#REF!=2,#REF!)</f>
        <v>#REF!</v>
      </c>
      <c r="K178" s="55">
        <v>1971</v>
      </c>
      <c r="L178" s="58" t="e">
        <f>IF(#REF!=1,K178)</f>
        <v>#REF!</v>
      </c>
      <c r="M178" s="58" t="e">
        <f>IF(#REF!=2,K178)</f>
        <v>#REF!</v>
      </c>
      <c r="N178" s="58" t="e">
        <f>IF(#REF!=1,#REF!)</f>
        <v>#REF!</v>
      </c>
      <c r="O178" s="58" t="e">
        <f>IF(#REF!=2,#REF!)</f>
        <v>#REF!</v>
      </c>
      <c r="P178" s="58" t="e">
        <f>IF(#REF!=1,#REF!)</f>
        <v>#REF!</v>
      </c>
      <c r="Q178" s="58" t="e">
        <f>IF(#REF!=2,#REF!)</f>
        <v>#REF!</v>
      </c>
      <c r="R178" s="59">
        <v>0.77100000000000002</v>
      </c>
      <c r="S178" s="59" t="e">
        <f>IF(#REF!=1,R178)</f>
        <v>#REF!</v>
      </c>
      <c r="T178" s="59" t="e">
        <f>IF(#REF!=2,R178)</f>
        <v>#REF!</v>
      </c>
      <c r="U178" s="59" t="e">
        <f>IF(#REF!=1,#REF!)</f>
        <v>#REF!</v>
      </c>
      <c r="V178" s="59" t="e">
        <f>IF(#REF!=2,#REF!)</f>
        <v>#REF!</v>
      </c>
      <c r="W178" s="66" t="e">
        <f>IF(#REF!=1,#REF!)</f>
        <v>#REF!</v>
      </c>
      <c r="X178" s="66" t="e">
        <f>IF(#REF!=2,#REF!)</f>
        <v>#REF!</v>
      </c>
      <c r="Y178" s="59" t="e">
        <f>IF(#REF!=1,#REF!)</f>
        <v>#REF!</v>
      </c>
      <c r="Z178" s="59" t="e">
        <f>IF(#REF!=2,#REF!)</f>
        <v>#REF!</v>
      </c>
      <c r="AA178" s="59" t="e">
        <f>IF(#REF!=1,#REF!)</f>
        <v>#REF!</v>
      </c>
      <c r="AB178" s="59" t="e">
        <f>IF(#REF!=2,#REF!)</f>
        <v>#REF!</v>
      </c>
      <c r="AC178" s="59" t="e">
        <f>IF(#REF!=1,#REF!)</f>
        <v>#REF!</v>
      </c>
      <c r="AD178" s="59" t="e">
        <f>IF(#REF!=2,#REF!)</f>
        <v>#REF!</v>
      </c>
      <c r="AE178" s="59" t="e">
        <f>IF(#REF!=1,#REF!)</f>
        <v>#REF!</v>
      </c>
      <c r="AF178" s="59" t="e">
        <f>IF(#REF!=2,#REF!)</f>
        <v>#REF!</v>
      </c>
      <c r="AG178" s="77">
        <v>42.656934306569347</v>
      </c>
      <c r="AH178" s="80"/>
      <c r="AI178" s="86">
        <v>1.05</v>
      </c>
      <c r="AJ178" s="84">
        <v>1.44</v>
      </c>
      <c r="AK178" s="59">
        <v>10.5</v>
      </c>
      <c r="AL178" s="94">
        <v>0.89856301389629611</v>
      </c>
      <c r="AM178" s="94">
        <v>51069.097036616535</v>
      </c>
    </row>
    <row r="179" spans="1:39">
      <c r="A179" s="34" t="s">
        <v>351</v>
      </c>
      <c r="B179" s="34" t="e">
        <f>IF(#REF!=1,#REF!)</f>
        <v>#REF!</v>
      </c>
      <c r="C179" s="34" t="e">
        <f>IF(#REF!=2,#REF!)</f>
        <v>#REF!</v>
      </c>
      <c r="D179" s="34" t="e">
        <f>IF(#REF!=1,#REF!)</f>
        <v>#REF!</v>
      </c>
      <c r="E179" s="34" t="e">
        <f>IF(#REF!=2,#REF!)</f>
        <v>#REF!</v>
      </c>
      <c r="F179" s="55">
        <v>1973</v>
      </c>
      <c r="G179" s="39" t="e">
        <f>IF(#REF!=1,F179)</f>
        <v>#REF!</v>
      </c>
      <c r="H179" s="39" t="e">
        <f>IF(#REF!=2,F179)</f>
        <v>#REF!</v>
      </c>
      <c r="I179" s="39" t="e">
        <f>IF(#REF!=1,#REF!)</f>
        <v>#REF!</v>
      </c>
      <c r="J179" s="39" t="e">
        <f>IF(#REF!=2,#REF!)</f>
        <v>#REF!</v>
      </c>
      <c r="K179" s="40">
        <v>1949</v>
      </c>
      <c r="L179" s="39" t="e">
        <f>IF(#REF!=1,K179)</f>
        <v>#REF!</v>
      </c>
      <c r="M179" s="39" t="e">
        <f>IF(#REF!=2,K179)</f>
        <v>#REF!</v>
      </c>
      <c r="N179" s="58" t="e">
        <f>IF(#REF!=1,#REF!)</f>
        <v>#REF!</v>
      </c>
      <c r="O179" s="58" t="e">
        <f>IF(#REF!=2,#REF!)</f>
        <v>#REF!</v>
      </c>
      <c r="P179" s="58" t="e">
        <f>IF(#REF!=1,#REF!)</f>
        <v>#REF!</v>
      </c>
      <c r="Q179" s="58" t="e">
        <f>IF(#REF!=2,#REF!)</f>
        <v>#REF!</v>
      </c>
      <c r="R179" s="59"/>
      <c r="S179" s="59" t="e">
        <f>IF(#REF!=1,R179)</f>
        <v>#REF!</v>
      </c>
      <c r="T179" s="59" t="e">
        <f>IF(#REF!=2,R179)</f>
        <v>#REF!</v>
      </c>
      <c r="U179" s="67" t="e">
        <f>IF(#REF!=1,#REF!)</f>
        <v>#REF!</v>
      </c>
      <c r="V179" s="67" t="e">
        <f>IF(#REF!=2,#REF!)</f>
        <v>#REF!</v>
      </c>
      <c r="W179" s="66" t="e">
        <f>IF(#REF!=1,#REF!)</f>
        <v>#REF!</v>
      </c>
      <c r="X179" s="66" t="e">
        <f>IF(#REF!=2,#REF!)</f>
        <v>#REF!</v>
      </c>
      <c r="Y179" s="59" t="e">
        <f>IF(#REF!=1,#REF!)</f>
        <v>#REF!</v>
      </c>
      <c r="Z179" s="59" t="e">
        <f>IF(#REF!=2,#REF!)</f>
        <v>#REF!</v>
      </c>
      <c r="AA179" s="59" t="e">
        <f>IF(#REF!=1,#REF!)</f>
        <v>#REF!</v>
      </c>
      <c r="AB179" s="59" t="e">
        <f>IF(#REF!=2,#REF!)</f>
        <v>#REF!</v>
      </c>
      <c r="AC179" s="59" t="e">
        <f>IF(#REF!=1,#REF!)</f>
        <v>#REF!</v>
      </c>
      <c r="AD179" s="59" t="e">
        <f>IF(#REF!=2,#REF!)</f>
        <v>#REF!</v>
      </c>
      <c r="AE179" s="59" t="e">
        <f>IF(#REF!=1,#REF!)</f>
        <v>#REF!</v>
      </c>
      <c r="AF179" s="59" t="e">
        <f>IF(#REF!=2,#REF!)</f>
        <v>#REF!</v>
      </c>
      <c r="AG179" s="77">
        <v>16.714042996202519</v>
      </c>
      <c r="AH179" s="80">
        <v>0.71526202024941199</v>
      </c>
      <c r="AI179" s="86">
        <v>1.06</v>
      </c>
      <c r="AJ179" s="84">
        <v>3.5</v>
      </c>
      <c r="AK179" s="59">
        <v>5.8</v>
      </c>
      <c r="AL179" s="94">
        <v>19.489612605943179</v>
      </c>
      <c r="AM179" s="94"/>
    </row>
    <row r="180" spans="1:39">
      <c r="A180" s="34" t="s">
        <v>304</v>
      </c>
      <c r="B180" s="34" t="e">
        <f>IF(#REF!=1,#REF!)</f>
        <v>#REF!</v>
      </c>
      <c r="C180" s="34" t="e">
        <f>IF(#REF!=2,#REF!)</f>
        <v>#REF!</v>
      </c>
      <c r="D180" s="34" t="e">
        <f>IF(#REF!=1,#REF!)</f>
        <v>#REF!</v>
      </c>
      <c r="E180" s="34" t="e">
        <f>IF(#REF!=2,#REF!)</f>
        <v>#REF!</v>
      </c>
      <c r="F180" s="55">
        <v>1990</v>
      </c>
      <c r="G180" s="58" t="e">
        <f>IF(#REF!=1,F180)</f>
        <v>#REF!</v>
      </c>
      <c r="H180" s="58" t="e">
        <f>IF(#REF!=2,F180)</f>
        <v>#REF!</v>
      </c>
      <c r="I180" s="58" t="e">
        <f>IF(#REF!=1,#REF!)</f>
        <v>#REF!</v>
      </c>
      <c r="J180" s="58" t="e">
        <f>IF(#REF!=2,#REF!)</f>
        <v>#REF!</v>
      </c>
      <c r="K180" s="40">
        <v>1924</v>
      </c>
      <c r="L180" s="58" t="e">
        <f>IF(#REF!=1,K180)</f>
        <v>#REF!</v>
      </c>
      <c r="M180" s="58" t="e">
        <f>IF(#REF!=2,K180)</f>
        <v>#REF!</v>
      </c>
      <c r="N180" s="58" t="e">
        <f>IF(#REF!=1,#REF!)</f>
        <v>#REF!</v>
      </c>
      <c r="O180" s="58" t="e">
        <f>IF(#REF!=2,#REF!)</f>
        <v>#REF!</v>
      </c>
      <c r="P180" s="58" t="e">
        <f>IF(#REF!=1,#REF!)</f>
        <v>#REF!</v>
      </c>
      <c r="Q180" s="58" t="e">
        <f>IF(#REF!=2,#REF!)</f>
        <v>#REF!</v>
      </c>
      <c r="R180" s="59"/>
      <c r="S180" s="59" t="e">
        <f>IF(#REF!=1,R180)</f>
        <v>#REF!</v>
      </c>
      <c r="T180" s="59" t="e">
        <f>IF(#REF!=2,R180)</f>
        <v>#REF!</v>
      </c>
      <c r="U180" s="59" t="e">
        <f>IF(#REF!=1,#REF!)</f>
        <v>#REF!</v>
      </c>
      <c r="V180" s="59" t="e">
        <f>IF(#REF!=2,#REF!)</f>
        <v>#REF!</v>
      </c>
      <c r="W180" s="66" t="e">
        <f>IF(#REF!=1,#REF!)</f>
        <v>#REF!</v>
      </c>
      <c r="X180" s="66" t="e">
        <f>IF(#REF!=2,#REF!)</f>
        <v>#REF!</v>
      </c>
      <c r="Y180" s="59" t="e">
        <f>IF(#REF!=1,#REF!)</f>
        <v>#REF!</v>
      </c>
      <c r="Z180" s="59" t="e">
        <f>IF(#REF!=2,#REF!)</f>
        <v>#REF!</v>
      </c>
      <c r="AA180" s="59" t="e">
        <f>IF(#REF!=1,#REF!)</f>
        <v>#REF!</v>
      </c>
      <c r="AB180" s="59" t="e">
        <f>IF(#REF!=2,#REF!)</f>
        <v>#REF!</v>
      </c>
      <c r="AC180" s="59" t="e">
        <f>IF(#REF!=1,#REF!)</f>
        <v>#REF!</v>
      </c>
      <c r="AD180" s="59" t="e">
        <f>IF(#REF!=2,#REF!)</f>
        <v>#REF!</v>
      </c>
      <c r="AE180" s="59" t="e">
        <f>IF(#REF!=1,#REF!)</f>
        <v>#REF!</v>
      </c>
      <c r="AF180" s="59" t="e">
        <f>IF(#REF!=2,#REF!)</f>
        <v>#REF!</v>
      </c>
      <c r="AG180" s="77"/>
      <c r="AH180" s="80">
        <v>0.99447690056101989</v>
      </c>
      <c r="AI180" s="86">
        <v>1.05</v>
      </c>
      <c r="AJ180" s="84">
        <v>2.9</v>
      </c>
      <c r="AK180" s="59"/>
      <c r="AL180" s="94">
        <v>23.954609836612146</v>
      </c>
      <c r="AM180" s="94">
        <v>1718.989990594969</v>
      </c>
    </row>
    <row r="181" spans="1:39">
      <c r="A181" s="34" t="s">
        <v>306</v>
      </c>
      <c r="B181" s="34" t="e">
        <f>IF(#REF!=1,#REF!)</f>
        <v>#REF!</v>
      </c>
      <c r="C181" s="34" t="e">
        <f>IF(#REF!=2,#REF!)</f>
        <v>#REF!</v>
      </c>
      <c r="D181" s="34" t="e">
        <f>IF(#REF!=1,#REF!)</f>
        <v>#REF!</v>
      </c>
      <c r="E181" s="34" t="e">
        <f>IF(#REF!=2,#REF!)</f>
        <v>#REF!</v>
      </c>
      <c r="F181" s="55"/>
      <c r="G181" s="39"/>
      <c r="H181" s="39" t="e">
        <f>IF(#REF!=2,F181)</f>
        <v>#REF!</v>
      </c>
      <c r="I181" s="39" t="e">
        <f>IF(#REF!=1,#REF!)</f>
        <v>#REF!</v>
      </c>
      <c r="J181" s="39" t="e">
        <f>IF(#REF!=2,#REF!)</f>
        <v>#REF!</v>
      </c>
      <c r="K181" s="40"/>
      <c r="L181" s="39"/>
      <c r="M181" s="39" t="e">
        <f>IF(#REF!=2,K181)</f>
        <v>#REF!</v>
      </c>
      <c r="N181" s="58"/>
      <c r="O181" s="58" t="e">
        <f>IF(#REF!=2,#REF!)</f>
        <v>#REF!</v>
      </c>
      <c r="P181" s="58" t="e">
        <f>IF(#REF!=1,#REF!)</f>
        <v>#REF!</v>
      </c>
      <c r="Q181" s="58" t="e">
        <f>IF(#REF!=2,#REF!)</f>
        <v>#REF!</v>
      </c>
      <c r="R181" s="59"/>
      <c r="S181" s="59"/>
      <c r="T181" s="59" t="e">
        <f>IF(#REF!=2,R181)</f>
        <v>#REF!</v>
      </c>
      <c r="U181" s="67" t="e">
        <f>IF(#REF!=1,#REF!)</f>
        <v>#REF!</v>
      </c>
      <c r="V181" s="67" t="e">
        <f>IF(#REF!=2,#REF!)</f>
        <v>#REF!</v>
      </c>
      <c r="W181" s="66" t="e">
        <f>IF(#REF!=1,#REF!)</f>
        <v>#REF!</v>
      </c>
      <c r="X181" s="66" t="e">
        <f>IF(#REF!=2,#REF!)</f>
        <v>#REF!</v>
      </c>
      <c r="Y181" s="59" t="e">
        <f>IF(#REF!=1,#REF!)</f>
        <v>#REF!</v>
      </c>
      <c r="Z181" s="59" t="e">
        <f>IF(#REF!=2,#REF!)</f>
        <v>#REF!</v>
      </c>
      <c r="AA181" s="59" t="e">
        <f>IF(#REF!=1,#REF!)</f>
        <v>#REF!</v>
      </c>
      <c r="AB181" s="59" t="e">
        <f>IF(#REF!=2,#REF!)</f>
        <v>#REF!</v>
      </c>
      <c r="AC181" s="59"/>
      <c r="AD181" s="59" t="e">
        <f>IF(#REF!=2,#REF!)</f>
        <v>#REF!</v>
      </c>
      <c r="AE181" s="59" t="e">
        <f>IF(#REF!=1,#REF!)</f>
        <v>#REF!</v>
      </c>
      <c r="AF181" s="59" t="e">
        <f>IF(#REF!=2,#REF!)</f>
        <v>#REF!</v>
      </c>
      <c r="AG181" s="77">
        <v>33.1</v>
      </c>
      <c r="AH181" s="80">
        <v>0.81034468551567795</v>
      </c>
      <c r="AI181" s="86">
        <v>1.03</v>
      </c>
      <c r="AJ181" s="84">
        <v>5</v>
      </c>
      <c r="AK181" s="59">
        <v>2.7</v>
      </c>
      <c r="AL181" s="94">
        <v>30.464268949903389</v>
      </c>
      <c r="AM181" s="94">
        <v>1836.14892942451</v>
      </c>
    </row>
    <row r="182" spans="1:39">
      <c r="A182" s="34" t="s">
        <v>308</v>
      </c>
      <c r="B182" s="34" t="e">
        <f>IF(#REF!=1,#REF!)</f>
        <v>#REF!</v>
      </c>
      <c r="D182" s="34" t="e">
        <f>IF(#REF!=1,#REF!)</f>
        <v>#REF!</v>
      </c>
      <c r="E182" s="34" t="e">
        <f>IF(#REF!=2,#REF!)</f>
        <v>#REF!</v>
      </c>
      <c r="F182" s="55">
        <v>1948</v>
      </c>
      <c r="G182" s="58" t="e">
        <f>IF(#REF!=1,F182)</f>
        <v>#REF!</v>
      </c>
      <c r="H182" s="58" t="e">
        <f>IF(#REF!=2,F182)</f>
        <v>#REF!</v>
      </c>
      <c r="I182" s="58" t="e">
        <f>IF(#REF!=1,#REF!)</f>
        <v>#REF!</v>
      </c>
      <c r="J182" s="58" t="e">
        <f>IF(#REF!=2,#REF!)</f>
        <v>#REF!</v>
      </c>
      <c r="K182" s="40">
        <v>1932</v>
      </c>
      <c r="L182" s="58" t="e">
        <f>IF(#REF!=1,K182)</f>
        <v>#REF!</v>
      </c>
      <c r="M182" s="58" t="e">
        <f>IF(#REF!=2,K182)</f>
        <v>#REF!</v>
      </c>
      <c r="N182" s="58" t="e">
        <f>IF(#REF!=1,#REF!)</f>
        <v>#REF!</v>
      </c>
      <c r="O182" s="58" t="e">
        <f>IF(#REF!=2,#REF!)</f>
        <v>#REF!</v>
      </c>
      <c r="P182" s="58" t="e">
        <f>IF(#REF!=1,#REF!)</f>
        <v>#REF!</v>
      </c>
      <c r="Q182" s="58" t="e">
        <f>IF(#REF!=2,#REF!)</f>
        <v>#REF!</v>
      </c>
      <c r="R182" s="59">
        <v>0.46100000000000002</v>
      </c>
      <c r="S182" s="59" t="e">
        <f>IF(#REF!=1,R182)</f>
        <v>#REF!</v>
      </c>
      <c r="T182" s="59" t="e">
        <f>IF(#REF!=2,R182)</f>
        <v>#REF!</v>
      </c>
      <c r="U182" s="59" t="e">
        <f>IF(#REF!=1,#REF!)</f>
        <v>#REF!</v>
      </c>
      <c r="V182" s="59" t="e">
        <f>IF(#REF!=2,#REF!)</f>
        <v>#REF!</v>
      </c>
      <c r="W182" s="66" t="e">
        <f>IF(#REF!=1,#REF!)</f>
        <v>#REF!</v>
      </c>
      <c r="X182" s="66" t="e">
        <f>IF(#REF!=2,#REF!)</f>
        <v>#REF!</v>
      </c>
      <c r="Y182" s="59" t="e">
        <f>IF(#REF!=1,#REF!)</f>
        <v>#REF!</v>
      </c>
      <c r="Z182" s="59" t="e">
        <f>IF(#REF!=2,#REF!)</f>
        <v>#REF!</v>
      </c>
      <c r="AA182" s="59" t="e">
        <f>IF(#REF!=1,#REF!)</f>
        <v>#REF!</v>
      </c>
      <c r="AB182" s="59" t="e">
        <f>IF(#REF!=2,#REF!)</f>
        <v>#REF!</v>
      </c>
      <c r="AC182" s="59" t="e">
        <f>IF(#REF!=1,#REF!)</f>
        <v>#REF!</v>
      </c>
      <c r="AD182" s="59"/>
      <c r="AE182" s="59" t="e">
        <f>IF(#REF!=1,#REF!)</f>
        <v>#REF!</v>
      </c>
      <c r="AF182" s="59"/>
      <c r="AG182" s="77">
        <v>17.984994640943196</v>
      </c>
      <c r="AH182" s="80">
        <v>0.96425870603529118</v>
      </c>
      <c r="AI182" s="86">
        <v>1.05</v>
      </c>
      <c r="AJ182" s="84">
        <v>1.8</v>
      </c>
      <c r="AK182" s="59">
        <v>6.5</v>
      </c>
      <c r="AL182" s="94">
        <v>9.1980743351191148</v>
      </c>
      <c r="AM182" s="94">
        <v>11449.081540589514</v>
      </c>
    </row>
    <row r="183" spans="1:39">
      <c r="A183" s="34" t="s">
        <v>310</v>
      </c>
      <c r="B183" s="34" t="e">
        <f>IF(#REF!=1,#REF!)</f>
        <v>#REF!</v>
      </c>
      <c r="C183" s="34" t="e">
        <f>IF(#REF!=2,#REF!)</f>
        <v>#REF!</v>
      </c>
      <c r="D183" s="34" t="e">
        <f>IF(#REF!=1,#REF!)</f>
        <v>#REF!</v>
      </c>
      <c r="E183" s="34" t="e">
        <f>IF(#REF!=2,#REF!)</f>
        <v>#REF!</v>
      </c>
      <c r="F183" s="55"/>
      <c r="G183" s="39" t="e">
        <f>IF(#REF!=1,F183)</f>
        <v>#REF!</v>
      </c>
      <c r="H183" s="39" t="e">
        <f>IF(#REF!=2,F183)</f>
        <v>#REF!</v>
      </c>
      <c r="I183" s="39" t="e">
        <f>IF(#REF!=1,#REF!)</f>
        <v>#REF!</v>
      </c>
      <c r="J183" s="39" t="e">
        <f>IF(#REF!=2,#REF!)</f>
        <v>#REF!</v>
      </c>
      <c r="K183" s="40"/>
      <c r="L183" s="39" t="e">
        <f>IF(#REF!=1,K183)</f>
        <v>#REF!</v>
      </c>
      <c r="M183" s="39" t="e">
        <f>IF(#REF!=2,K183)</f>
        <v>#REF!</v>
      </c>
      <c r="N183" s="58" t="e">
        <f>IF(#REF!=1,#REF!)</f>
        <v>#REF!</v>
      </c>
      <c r="O183" s="58" t="e">
        <f>IF(#REF!=2,#REF!)</f>
        <v>#REF!</v>
      </c>
      <c r="P183" s="58" t="e">
        <f>IF(#REF!=1,#REF!)</f>
        <v>#REF!</v>
      </c>
      <c r="Q183" s="58" t="e">
        <f>IF(#REF!=2,#REF!)</f>
        <v>#REF!</v>
      </c>
      <c r="R183" s="59"/>
      <c r="S183" s="59" t="e">
        <f>IF(#REF!=1,R183)</f>
        <v>#REF!</v>
      </c>
      <c r="T183" s="59" t="e">
        <f>IF(#REF!=2,R183)</f>
        <v>#REF!</v>
      </c>
      <c r="U183" s="67" t="e">
        <f>IF(#REF!=1,#REF!)</f>
        <v>#REF!</v>
      </c>
      <c r="V183" s="67" t="e">
        <f>IF(#REF!=2,#REF!)</f>
        <v>#REF!</v>
      </c>
      <c r="W183" s="66" t="e">
        <f>IF(#REF!=1,#REF!)</f>
        <v>#REF!</v>
      </c>
      <c r="X183" s="66" t="e">
        <f>IF(#REF!=2,#REF!)</f>
        <v>#REF!</v>
      </c>
      <c r="Y183" s="59" t="e">
        <f>IF(#REF!=1,#REF!)</f>
        <v>#REF!</v>
      </c>
      <c r="Z183" s="59" t="e">
        <f>IF(#REF!=2,#REF!)</f>
        <v>#REF!</v>
      </c>
      <c r="AA183" s="59" t="e">
        <f>IF(#REF!=1,#REF!)</f>
        <v>#REF!</v>
      </c>
      <c r="AB183" s="59" t="e">
        <f>IF(#REF!=2,#REF!)</f>
        <v>#REF!</v>
      </c>
      <c r="AC183" s="59" t="e">
        <f>IF(#REF!=1,#REF!)</f>
        <v>#REF!</v>
      </c>
      <c r="AD183" s="59" t="e">
        <f>IF(#REF!=2,#REF!)</f>
        <v>#REF!</v>
      </c>
      <c r="AE183" s="59" t="e">
        <f>IF(#REF!=1,#REF!)</f>
        <v>#REF!</v>
      </c>
      <c r="AF183" s="59" t="e">
        <f>IF(#REF!=2,#REF!)</f>
        <v>#REF!</v>
      </c>
      <c r="AG183" s="77"/>
      <c r="AH183" s="80"/>
      <c r="AI183" s="86">
        <v>1.05</v>
      </c>
      <c r="AJ183" s="84">
        <v>7.7</v>
      </c>
      <c r="AK183" s="59"/>
      <c r="AL183" s="94">
        <v>28.183716075156578</v>
      </c>
      <c r="AM183" s="94">
        <v>1384.9719486017748</v>
      </c>
    </row>
    <row r="184" spans="1:39">
      <c r="A184" s="34" t="s">
        <v>312</v>
      </c>
      <c r="C184" s="34" t="e">
        <f>IF(#REF!=2,#REF!)</f>
        <v>#REF!</v>
      </c>
      <c r="D184" s="34" t="e">
        <f>IF(#REF!=1,#REF!)</f>
        <v>#REF!</v>
      </c>
      <c r="E184" s="34" t="e">
        <f>IF(#REF!=2,#REF!)</f>
        <v>#REF!</v>
      </c>
      <c r="F184" s="55">
        <v>1961</v>
      </c>
      <c r="G184" s="58" t="e">
        <f>IF(#REF!=1,F184)</f>
        <v>#REF!</v>
      </c>
      <c r="H184" s="58" t="e">
        <f>IF(#REF!=2,F184)</f>
        <v>#REF!</v>
      </c>
      <c r="I184" s="58" t="e">
        <f>IF(#REF!=1,#REF!)</f>
        <v>#REF!</v>
      </c>
      <c r="J184" s="58" t="e">
        <f>IF(#REF!=2,#REF!)</f>
        <v>#REF!</v>
      </c>
      <c r="K184" s="40">
        <v>1945</v>
      </c>
      <c r="L184" s="58" t="e">
        <f>IF(#REF!=1,K184)</f>
        <v>#REF!</v>
      </c>
      <c r="M184" s="58" t="e">
        <f>IF(#REF!=2,K184)</f>
        <v>#REF!</v>
      </c>
      <c r="N184" s="58" t="e">
        <f>IF(#REF!=1,#REF!)</f>
        <v>#REF!</v>
      </c>
      <c r="O184" s="58" t="e">
        <f>IF(#REF!=2,#REF!)</f>
        <v>#REF!</v>
      </c>
      <c r="P184" s="58" t="e">
        <f>IF(#REF!=1,#REF!)</f>
        <v>#REF!</v>
      </c>
      <c r="Q184" s="58" t="e">
        <f>IF(#REF!=2,#REF!)</f>
        <v>#REF!</v>
      </c>
      <c r="R184" s="59"/>
      <c r="S184" s="59"/>
      <c r="T184" s="59" t="e">
        <f>IF(#REF!=2,R184)</f>
        <v>#REF!</v>
      </c>
      <c r="U184" s="59" t="e">
        <f>IF(#REF!=1,#REF!)</f>
        <v>#REF!</v>
      </c>
      <c r="V184" s="59" t="e">
        <f>IF(#REF!=2,#REF!)</f>
        <v>#REF!</v>
      </c>
      <c r="W184" s="66" t="e">
        <f>IF(#REF!=1,#REF!)</f>
        <v>#REF!</v>
      </c>
      <c r="X184" s="66" t="e">
        <f>IF(#REF!=2,#REF!)</f>
        <v>#REF!</v>
      </c>
      <c r="Y184" s="59" t="e">
        <f>IF(#REF!=1,#REF!)</f>
        <v>#REF!</v>
      </c>
      <c r="Z184" s="59" t="e">
        <f>IF(#REF!=2,#REF!)</f>
        <v>#REF!</v>
      </c>
      <c r="AA184" s="59" t="e">
        <f>IF(#REF!=1,#REF!)</f>
        <v>#REF!</v>
      </c>
      <c r="AB184" s="59" t="e">
        <f>IF(#REF!=2,#REF!)</f>
        <v>#REF!</v>
      </c>
      <c r="AC184" s="59"/>
      <c r="AD184" s="59" t="e">
        <f>IF(#REF!=2,#REF!)</f>
        <v>#REF!</v>
      </c>
      <c r="AE184" s="59" t="e">
        <f>IF(#REF!=1,#REF!)</f>
        <v>#REF!</v>
      </c>
      <c r="AF184" s="59" t="e">
        <f>IF(#REF!=2,#REF!)</f>
        <v>#REF!</v>
      </c>
      <c r="AG184" s="77">
        <v>46.6</v>
      </c>
      <c r="AH184" s="80">
        <v>0.60787951685959984</v>
      </c>
      <c r="AI184" s="86">
        <v>1.03</v>
      </c>
      <c r="AJ184" s="84">
        <v>4.9000000000000004</v>
      </c>
      <c r="AK184" s="59">
        <v>3.3</v>
      </c>
      <c r="AL184" s="94">
        <v>39.408558151702152</v>
      </c>
      <c r="AM184" s="94">
        <v>1202.6458114107306</v>
      </c>
    </row>
    <row r="185" spans="1:39">
      <c r="A185" s="34" t="s">
        <v>314</v>
      </c>
      <c r="B185" s="34" t="e">
        <f>IF(#REF!=1,#REF!)</f>
        <v>#REF!</v>
      </c>
      <c r="C185" s="34" t="e">
        <f>IF(#REF!=2,#REF!)</f>
        <v>#REF!</v>
      </c>
      <c r="D185" s="34" t="e">
        <f>IF(#REF!=1,#REF!)</f>
        <v>#REF!</v>
      </c>
      <c r="E185" s="34" t="e">
        <f>IF(#REF!=2,#REF!)</f>
        <v>#REF!</v>
      </c>
      <c r="F185" s="55"/>
      <c r="G185" s="39" t="e">
        <f>IF(#REF!=1,F185)</f>
        <v>#REF!</v>
      </c>
      <c r="H185" s="39" t="e">
        <f>IF(#REF!=2,F185)</f>
        <v>#REF!</v>
      </c>
      <c r="I185" s="39" t="e">
        <f>IF(#REF!=1,#REF!)</f>
        <v>#REF!</v>
      </c>
      <c r="J185" s="39" t="e">
        <f>IF(#REF!=2,#REF!)</f>
        <v>#REF!</v>
      </c>
      <c r="K185" s="40"/>
      <c r="L185" s="39" t="e">
        <f>IF(#REF!=1,K185)</f>
        <v>#REF!</v>
      </c>
      <c r="M185" s="39" t="e">
        <f>IF(#REF!=2,K185)</f>
        <v>#REF!</v>
      </c>
      <c r="N185" s="58" t="e">
        <f>IF(#REF!=1,#REF!)</f>
        <v>#REF!</v>
      </c>
      <c r="O185" s="58" t="e">
        <f>IF(#REF!=2,#REF!)</f>
        <v>#REF!</v>
      </c>
      <c r="P185" s="58" t="e">
        <f>IF(#REF!=1,#REF!)</f>
        <v>#REF!</v>
      </c>
      <c r="Q185" s="58" t="e">
        <f>IF(#REF!=2,#REF!)</f>
        <v>#REF!</v>
      </c>
      <c r="R185" s="59"/>
      <c r="S185" s="59" t="e">
        <f>IF(#REF!=1,R185)</f>
        <v>#REF!</v>
      </c>
      <c r="T185" s="59" t="e">
        <f>IF(#REF!=2,R185)</f>
        <v>#REF!</v>
      </c>
      <c r="U185" s="67" t="e">
        <f>IF(#REF!=1,#REF!)</f>
        <v>#REF!</v>
      </c>
      <c r="V185" s="67" t="e">
        <f>IF(#REF!=2,#REF!)</f>
        <v>#REF!</v>
      </c>
      <c r="W185" s="66" t="e">
        <f>IF(#REF!=1,#REF!)</f>
        <v>#REF!</v>
      </c>
      <c r="X185" s="66" t="e">
        <f>IF(#REF!=2,#REF!)</f>
        <v>#REF!</v>
      </c>
      <c r="Y185" s="59" t="e">
        <f>IF(#REF!=1,#REF!)</f>
        <v>#REF!</v>
      </c>
      <c r="Z185" s="59" t="e">
        <f>IF(#REF!=2,#REF!)</f>
        <v>#REF!</v>
      </c>
      <c r="AA185" s="59" t="e">
        <f>IF(#REF!=1,#REF!)</f>
        <v>#REF!</v>
      </c>
      <c r="AB185" s="59" t="e">
        <f>IF(#REF!=2,#REF!)</f>
        <v>#REF!</v>
      </c>
      <c r="AC185" s="59" t="e">
        <f>IF(#REF!=1,#REF!)</f>
        <v>#REF!</v>
      </c>
      <c r="AD185" s="59" t="e">
        <f>IF(#REF!=2,#REF!)</f>
        <v>#REF!</v>
      </c>
      <c r="AE185" s="59" t="e">
        <f>IF(#REF!=1,#REF!)</f>
        <v>#REF!</v>
      </c>
      <c r="AF185" s="59" t="e">
        <f>IF(#REF!=2,#REF!)</f>
        <v>#REF!</v>
      </c>
      <c r="AG185" s="86"/>
      <c r="AH185" s="86"/>
      <c r="AI185" s="86"/>
      <c r="AJ185" s="86"/>
      <c r="AK185" s="59"/>
      <c r="AL185" s="94">
        <v>21.030750532134515</v>
      </c>
      <c r="AM185" s="94">
        <v>5010.7827149567102</v>
      </c>
    </row>
    <row r="186" spans="1:39">
      <c r="A186" s="34" t="s">
        <v>315</v>
      </c>
      <c r="B186" s="34" t="e">
        <f>IF(#REF!=1,#REF!)</f>
        <v>#REF!</v>
      </c>
      <c r="D186" s="34" t="e">
        <f>IF(#REF!=1,#REF!)</f>
        <v>#REF!</v>
      </c>
      <c r="E186" s="34" t="e">
        <f>IF(#REF!=2,#REF!)</f>
        <v>#REF!</v>
      </c>
      <c r="F186" s="55">
        <v>1962</v>
      </c>
      <c r="G186" s="58" t="e">
        <f>IF(#REF!=1,F186)</f>
        <v>#REF!</v>
      </c>
      <c r="H186" s="58" t="e">
        <f>IF(#REF!=2,F186)</f>
        <v>#REF!</v>
      </c>
      <c r="I186" s="58" t="e">
        <f>IF(#REF!=1,#REF!)</f>
        <v>#REF!</v>
      </c>
      <c r="J186" s="58" t="e">
        <f>IF(#REF!=2,#REF!)</f>
        <v>#REF!</v>
      </c>
      <c r="K186" s="55">
        <v>1946</v>
      </c>
      <c r="L186" s="58" t="e">
        <f>IF(#REF!=1,K186)</f>
        <v>#REF!</v>
      </c>
      <c r="M186" s="58" t="e">
        <f>IF(#REF!=2,K186)</f>
        <v>#REF!</v>
      </c>
      <c r="N186" s="58" t="e">
        <f>IF(#REF!=1,#REF!)</f>
        <v>#REF!</v>
      </c>
      <c r="O186" s="58" t="e">
        <f>IF(#REF!=2,#REF!)</f>
        <v>#REF!</v>
      </c>
      <c r="P186" s="58" t="e">
        <f>IF(#REF!=1,#REF!)</f>
        <v>#REF!</v>
      </c>
      <c r="Q186" s="58" t="e">
        <f>IF(#REF!=2,#REF!)</f>
        <v>#REF!</v>
      </c>
      <c r="R186" s="59">
        <v>0.64400000000000002</v>
      </c>
      <c r="S186" s="59" t="e">
        <f>IF(#REF!=1,R186)</f>
        <v>#REF!</v>
      </c>
      <c r="T186" s="59" t="e">
        <f>IF(#REF!=2,R186)</f>
        <v>#REF!</v>
      </c>
      <c r="U186" s="59" t="e">
        <f>IF(#REF!=1,#REF!)</f>
        <v>#REF!</v>
      </c>
      <c r="V186" s="59" t="e">
        <f>IF(#REF!=2,#REF!)</f>
        <v>#REF!</v>
      </c>
      <c r="W186" s="66" t="e">
        <f>IF(#REF!=1,#REF!)</f>
        <v>#REF!</v>
      </c>
      <c r="X186" s="66" t="e">
        <f>IF(#REF!=2,#REF!)</f>
        <v>#REF!</v>
      </c>
      <c r="Y186" s="59" t="e">
        <f>IF(#REF!=1,#REF!)</f>
        <v>#REF!</v>
      </c>
      <c r="Z186" s="59" t="e">
        <f>IF(#REF!=2,#REF!)</f>
        <v>#REF!</v>
      </c>
      <c r="AA186" s="59" t="e">
        <f>IF(#REF!=1,#REF!)</f>
        <v>#REF!</v>
      </c>
      <c r="AB186" s="59" t="e">
        <f>IF(#REF!=2,#REF!)</f>
        <v>#REF!</v>
      </c>
      <c r="AC186" s="59" t="e">
        <f>IF(#REF!=1,#REF!)</f>
        <v>#REF!</v>
      </c>
      <c r="AD186" s="59" t="e">
        <f>IF(#REF!=2,#REF!)</f>
        <v>#REF!</v>
      </c>
      <c r="AE186" s="59" t="e">
        <f>IF(#REF!=1,#REF!)</f>
        <v>#REF!</v>
      </c>
      <c r="AF186" s="59"/>
      <c r="AG186" s="77">
        <v>38.058304359454404</v>
      </c>
      <c r="AH186" s="80">
        <v>0.98825986242618391</v>
      </c>
      <c r="AI186" s="86">
        <v>1.05</v>
      </c>
      <c r="AJ186" s="84">
        <v>1.8</v>
      </c>
      <c r="AK186" s="59">
        <v>7.8</v>
      </c>
      <c r="AL186" s="94">
        <v>0.48923580764091901</v>
      </c>
      <c r="AM186" s="94">
        <v>26154.65346357648</v>
      </c>
    </row>
    <row r="187" spans="1:39">
      <c r="A187" s="34" t="s">
        <v>317</v>
      </c>
      <c r="B187" s="34" t="e">
        <f>IF(#REF!=1,#REF!)</f>
        <v>#REF!</v>
      </c>
      <c r="C187" s="34" t="e">
        <f>IF(#REF!=2,#REF!)</f>
        <v>#REF!</v>
      </c>
      <c r="D187" s="34" t="e">
        <f>IF(#REF!=1,#REF!)</f>
        <v>#REF!</v>
      </c>
      <c r="E187" s="34" t="e">
        <f>IF(#REF!=2,#REF!)</f>
        <v>#REF!</v>
      </c>
      <c r="F187" s="55">
        <v>1959</v>
      </c>
      <c r="G187" s="39" t="e">
        <f>IF(#REF!=1,F187)</f>
        <v>#REF!</v>
      </c>
      <c r="H187" s="39" t="e">
        <f>IF(#REF!=2,F187)</f>
        <v>#REF!</v>
      </c>
      <c r="I187" s="39" t="e">
        <f>IF(#REF!=1,#REF!)</f>
        <v>#REF!</v>
      </c>
      <c r="J187" s="39" t="e">
        <f>IF(#REF!=2,#REF!)</f>
        <v>#REF!</v>
      </c>
      <c r="K187" s="40">
        <v>1957</v>
      </c>
      <c r="L187" s="39" t="e">
        <f>IF(#REF!=1,K187)</f>
        <v>#REF!</v>
      </c>
      <c r="M187" s="39" t="e">
        <f>IF(#REF!=2,K187)</f>
        <v>#REF!</v>
      </c>
      <c r="N187" s="58" t="e">
        <f>IF(#REF!=1,#REF!)</f>
        <v>#REF!</v>
      </c>
      <c r="O187" s="58" t="e">
        <f>IF(#REF!=2,#REF!)</f>
        <v>#REF!</v>
      </c>
      <c r="P187" s="58" t="e">
        <f>IF(#REF!=1,#REF!)</f>
        <v>#REF!</v>
      </c>
      <c r="Q187" s="58" t="e">
        <f>IF(#REF!=2,#REF!)</f>
        <v>#REF!</v>
      </c>
      <c r="R187" s="59"/>
      <c r="S187" s="59" t="e">
        <f>IF(#REF!=1,R187)</f>
        <v>#REF!</v>
      </c>
      <c r="T187" s="59" t="e">
        <f>IF(#REF!=2,R187)</f>
        <v>#REF!</v>
      </c>
      <c r="U187" s="67" t="e">
        <f>IF(#REF!=1,#REF!)</f>
        <v>#REF!</v>
      </c>
      <c r="V187" s="67" t="e">
        <f>IF(#REF!=2,#REF!)</f>
        <v>#REF!</v>
      </c>
      <c r="W187" s="66" t="e">
        <f>IF(#REF!=1,#REF!)</f>
        <v>#REF!</v>
      </c>
      <c r="X187" s="66" t="e">
        <f>IF(#REF!=2,#REF!)</f>
        <v>#REF!</v>
      </c>
      <c r="Y187" s="59" t="e">
        <f>IF(#REF!=1,#REF!)</f>
        <v>#REF!</v>
      </c>
      <c r="Z187" s="59" t="e">
        <f>IF(#REF!=2,#REF!)</f>
        <v>#REF!</v>
      </c>
      <c r="AA187" s="59" t="e">
        <f>IF(#REF!=1,#REF!)</f>
        <v>#REF!</v>
      </c>
      <c r="AB187" s="59" t="e">
        <f>IF(#REF!=2,#REF!)</f>
        <v>#REF!</v>
      </c>
      <c r="AC187" s="59" t="e">
        <f>IF(#REF!=1,#REF!)</f>
        <v>#REF!</v>
      </c>
      <c r="AD187" s="59" t="e">
        <f>IF(#REF!=2,#REF!)</f>
        <v>#REF!</v>
      </c>
      <c r="AE187" s="59" t="e">
        <f>IF(#REF!=1,#REF!)</f>
        <v>#REF!</v>
      </c>
      <c r="AF187" s="59" t="e">
        <f>IF(#REF!=2,#REF!)</f>
        <v>#REF!</v>
      </c>
      <c r="AG187" s="77">
        <v>22.660038797284194</v>
      </c>
      <c r="AH187" s="80">
        <v>0.75732261607065254</v>
      </c>
      <c r="AI187" s="86">
        <v>1.07</v>
      </c>
      <c r="AJ187" s="84">
        <v>2.04</v>
      </c>
      <c r="AK187" s="59">
        <v>5</v>
      </c>
      <c r="AL187" s="94">
        <v>10.097835520605949</v>
      </c>
      <c r="AM187" s="94">
        <v>8880.2840140890003</v>
      </c>
    </row>
    <row r="188" spans="1:39">
      <c r="A188" s="34" t="s">
        <v>319</v>
      </c>
      <c r="B188" s="34" t="e">
        <f>IF(#REF!=1,#REF!)</f>
        <v>#REF!</v>
      </c>
      <c r="C188" s="34" t="e">
        <f>IF(#REF!=2,#REF!)</f>
        <v>#REF!</v>
      </c>
      <c r="D188" s="34" t="e">
        <f>IF(#REF!=1,#REF!)</f>
        <v>#REF!</v>
      </c>
      <c r="E188" s="34" t="e">
        <f>IF(#REF!=2,#REF!)</f>
        <v>#REF!</v>
      </c>
      <c r="F188" s="55">
        <v>1935</v>
      </c>
      <c r="G188" s="58" t="e">
        <f>IF(#REF!=1,F188)</f>
        <v>#REF!</v>
      </c>
      <c r="H188" s="58" t="e">
        <f>IF(#REF!=2,F188)</f>
        <v>#REF!</v>
      </c>
      <c r="I188" s="58" t="e">
        <f>IF(#REF!=1,#REF!)</f>
        <v>#REF!</v>
      </c>
      <c r="J188" s="58" t="e">
        <f>IF(#REF!=2,#REF!)</f>
        <v>#REF!</v>
      </c>
      <c r="K188" s="40">
        <v>1930</v>
      </c>
      <c r="L188" s="58" t="e">
        <f>IF(#REF!=1,K188)</f>
        <v>#REF!</v>
      </c>
      <c r="M188" s="58" t="e">
        <f>IF(#REF!=2,K188)</f>
        <v>#REF!</v>
      </c>
      <c r="N188" s="58" t="e">
        <f>IF(#REF!=1,#REF!)</f>
        <v>#REF!</v>
      </c>
      <c r="O188" s="58" t="e">
        <f>IF(#REF!=2,#REF!)</f>
        <v>#REF!</v>
      </c>
      <c r="P188" s="58" t="e">
        <f>IF(#REF!=1,#REF!)</f>
        <v>#REF!</v>
      </c>
      <c r="Q188" s="58" t="e">
        <f>IF(#REF!=2,#REF!)</f>
        <v>#REF!</v>
      </c>
      <c r="R188" s="59">
        <v>0.28999999999999998</v>
      </c>
      <c r="S188" s="59" t="e">
        <f>IF(#REF!=1,R188)</f>
        <v>#REF!</v>
      </c>
      <c r="T188" s="59" t="e">
        <f>IF(#REF!=2,R188)</f>
        <v>#REF!</v>
      </c>
      <c r="U188" s="59" t="e">
        <f>IF(#REF!=1,#REF!)</f>
        <v>#REF!</v>
      </c>
      <c r="V188" s="59" t="e">
        <f>IF(#REF!=2,#REF!)</f>
        <v>#REF!</v>
      </c>
      <c r="W188" s="66" t="e">
        <f>IF(#REF!=1,#REF!)</f>
        <v>#REF!</v>
      </c>
      <c r="X188" s="66" t="e">
        <f>IF(#REF!=2,#REF!)</f>
        <v>#REF!</v>
      </c>
      <c r="Y188" s="59" t="e">
        <f>IF(#REF!=1,#REF!)</f>
        <v>#REF!</v>
      </c>
      <c r="Z188" s="59" t="e">
        <f>IF(#REF!=2,#REF!)</f>
        <v>#REF!</v>
      </c>
      <c r="AA188" s="59" t="e">
        <f>IF(#REF!=1,#REF!)</f>
        <v>#REF!</v>
      </c>
      <c r="AB188" s="59" t="e">
        <f>IF(#REF!=2,#REF!)</f>
        <v>#REF!</v>
      </c>
      <c r="AC188" s="59" t="e">
        <f>IF(#REF!=1,#REF!)</f>
        <v>#REF!</v>
      </c>
      <c r="AD188" s="59" t="e">
        <f>IF(#REF!=2,#REF!)</f>
        <v>#REF!</v>
      </c>
      <c r="AE188" s="59" t="e">
        <f>IF(#REF!=1,#REF!)</f>
        <v>#REF!</v>
      </c>
      <c r="AF188" s="59" t="e">
        <f>IF(#REF!=2,#REF!)</f>
        <v>#REF!</v>
      </c>
      <c r="AG188" s="77">
        <v>17.506600849500632</v>
      </c>
      <c r="AH188" s="80">
        <v>0.8281847277586547</v>
      </c>
      <c r="AI188" s="86">
        <v>1.05</v>
      </c>
      <c r="AJ188" s="84">
        <v>2.52</v>
      </c>
      <c r="AK188" s="59">
        <v>5.3</v>
      </c>
      <c r="AL188" s="94">
        <v>10.795493943297013</v>
      </c>
      <c r="AM188" s="94">
        <v>15149.352965165403</v>
      </c>
    </row>
    <row r="189" spans="1:39">
      <c r="A189" s="34" t="s">
        <v>320</v>
      </c>
      <c r="B189" s="34" t="e">
        <f>IF(#REF!=1,#REF!)</f>
        <v>#REF!</v>
      </c>
      <c r="C189" s="34" t="e">
        <f>IF(#REF!=2,#REF!)</f>
        <v>#REF!</v>
      </c>
      <c r="D189" s="34" t="e">
        <f>IF(#REF!=1,#REF!)</f>
        <v>#REF!</v>
      </c>
      <c r="E189" s="34" t="e">
        <f>IF(#REF!=2,#REF!)</f>
        <v>#REF!</v>
      </c>
      <c r="F189" s="55">
        <v>1990</v>
      </c>
      <c r="G189" s="39" t="e">
        <f>IF(#REF!=1,F189)</f>
        <v>#REF!</v>
      </c>
      <c r="H189" s="39" t="e">
        <f>IF(#REF!=2,F189)</f>
        <v>#REF!</v>
      </c>
      <c r="I189" s="39" t="e">
        <f>IF(#REF!=1,#REF!)</f>
        <v>#REF!</v>
      </c>
      <c r="J189" s="39" t="e">
        <f>IF(#REF!=2,#REF!)</f>
        <v>#REF!</v>
      </c>
      <c r="K189" s="40">
        <v>1927</v>
      </c>
      <c r="L189" s="39" t="e">
        <f>IF(#REF!=1,K189)</f>
        <v>#REF!</v>
      </c>
      <c r="M189" s="39" t="e">
        <f>IF(#REF!=2,K189)</f>
        <v>#REF!</v>
      </c>
      <c r="N189" s="58" t="e">
        <f>IF(#REF!=1,#REF!)</f>
        <v>#REF!</v>
      </c>
      <c r="O189" s="58" t="e">
        <f>IF(#REF!=2,#REF!)</f>
        <v>#REF!</v>
      </c>
      <c r="P189" s="58" t="e">
        <f>IF(#REF!=1,#REF!)</f>
        <v>#REF!</v>
      </c>
      <c r="Q189" s="58" t="e">
        <f>IF(#REF!=2,#REF!)</f>
        <v>#REF!</v>
      </c>
      <c r="R189" s="59"/>
      <c r="S189" s="59" t="e">
        <f>IF(#REF!=1,R189)</f>
        <v>#REF!</v>
      </c>
      <c r="T189" s="59"/>
      <c r="U189" s="67" t="e">
        <f>IF(#REF!=1,#REF!)</f>
        <v>#REF!</v>
      </c>
      <c r="V189" s="67" t="e">
        <f>IF(#REF!=2,#REF!)</f>
        <v>#REF!</v>
      </c>
      <c r="W189" s="66" t="e">
        <f>IF(#REF!=1,#REF!)</f>
        <v>#REF!</v>
      </c>
      <c r="X189" s="66" t="e">
        <f>IF(#REF!=2,#REF!)</f>
        <v>#REF!</v>
      </c>
      <c r="Y189" s="59" t="e">
        <f>IF(#REF!=1,#REF!)</f>
        <v>#REF!</v>
      </c>
      <c r="Z189" s="59" t="e">
        <f>IF(#REF!=2,#REF!)</f>
        <v>#REF!</v>
      </c>
      <c r="AA189" s="59" t="e">
        <f>IF(#REF!=1,#REF!)</f>
        <v>#REF!</v>
      </c>
      <c r="AB189" s="59" t="e">
        <f>IF(#REF!=2,#REF!)</f>
        <v>#REF!</v>
      </c>
      <c r="AC189" s="59" t="e">
        <f>IF(#REF!=1,#REF!)</f>
        <v>#REF!</v>
      </c>
      <c r="AD189" s="59" t="e">
        <f>IF(#REF!=2,#REF!)</f>
        <v>#REF!</v>
      </c>
      <c r="AE189" s="59" t="e">
        <f>IF(#REF!=1,#REF!)</f>
        <v>#REF!</v>
      </c>
      <c r="AF189" s="59" t="e">
        <f>IF(#REF!=2,#REF!)</f>
        <v>#REF!</v>
      </c>
      <c r="AG189" s="77"/>
      <c r="AH189" s="80">
        <v>0.97979797979797978</v>
      </c>
      <c r="AI189" s="86">
        <v>1.05</v>
      </c>
      <c r="AJ189" s="84">
        <v>2.5333333333333337</v>
      </c>
      <c r="AK189" s="59"/>
      <c r="AL189" s="94">
        <v>18.807245619218619</v>
      </c>
      <c r="AM189" s="94">
        <v>6504.8642392567945</v>
      </c>
    </row>
    <row r="190" spans="1:39">
      <c r="A190" s="34" t="s">
        <v>322</v>
      </c>
      <c r="B190" s="34" t="e">
        <f>IF(#REF!=1,#REF!)</f>
        <v>#REF!</v>
      </c>
      <c r="C190" s="34" t="e">
        <f>IF(#REF!=2,#REF!)</f>
        <v>#REF!</v>
      </c>
      <c r="D190" s="34" t="e">
        <f>IF(#REF!=1,#REF!)</f>
        <v>#REF!</v>
      </c>
      <c r="E190" s="34" t="e">
        <f>IF(#REF!=2,#REF!)</f>
        <v>#REF!</v>
      </c>
      <c r="F190" s="55">
        <v>1962</v>
      </c>
      <c r="G190" s="58" t="e">
        <f>IF(#REF!=1,F190)</f>
        <v>#REF!</v>
      </c>
      <c r="H190" s="58" t="e">
        <f>IF(#REF!=2,F190)</f>
        <v>#REF!</v>
      </c>
      <c r="I190" s="58" t="e">
        <f>IF(#REF!=1,#REF!)</f>
        <v>#REF!</v>
      </c>
      <c r="J190" s="58" t="e">
        <f>IF(#REF!=2,#REF!)</f>
        <v>#REF!</v>
      </c>
      <c r="K190" s="40">
        <v>1962</v>
      </c>
      <c r="L190" s="58" t="e">
        <f>IF(#REF!=1,K190)</f>
        <v>#REF!</v>
      </c>
      <c r="M190" s="58" t="e">
        <f>IF(#REF!=2,K190)</f>
        <v>#REF!</v>
      </c>
      <c r="N190" s="58" t="e">
        <f>IF(#REF!=1,#REF!)</f>
        <v>#REF!</v>
      </c>
      <c r="O190" s="58" t="e">
        <f>IF(#REF!=2,#REF!)</f>
        <v>#REF!</v>
      </c>
      <c r="P190" s="58" t="e">
        <f>IF(#REF!=1,#REF!)</f>
        <v>#REF!</v>
      </c>
      <c r="Q190" s="58" t="e">
        <f>IF(#REF!=2,#REF!)</f>
        <v>#REF!</v>
      </c>
      <c r="R190" s="59"/>
      <c r="S190" s="59"/>
      <c r="T190" s="59" t="e">
        <f>IF(#REF!=2,R190)</f>
        <v>#REF!</v>
      </c>
      <c r="U190" s="59" t="e">
        <f>IF(#REF!=1,#REF!)</f>
        <v>#REF!</v>
      </c>
      <c r="V190" s="59" t="e">
        <f>IF(#REF!=2,#REF!)</f>
        <v>#REF!</v>
      </c>
      <c r="W190" s="66" t="e">
        <f>IF(#REF!=1,#REF!)</f>
        <v>#REF!</v>
      </c>
      <c r="X190" s="66" t="e">
        <f>IF(#REF!=2,#REF!)</f>
        <v>#REF!</v>
      </c>
      <c r="Y190" s="59" t="e">
        <f>IF(#REF!=1,#REF!)</f>
        <v>#REF!</v>
      </c>
      <c r="Z190" s="59" t="e">
        <f>IF(#REF!=2,#REF!)</f>
        <v>#REF!</v>
      </c>
      <c r="AA190" s="59" t="e">
        <f>IF(#REF!=1,#REF!)</f>
        <v>#REF!</v>
      </c>
      <c r="AB190" s="59" t="e">
        <f>IF(#REF!=2,#REF!)</f>
        <v>#REF!</v>
      </c>
      <c r="AC190" s="59"/>
      <c r="AD190" s="59" t="e">
        <f>IF(#REF!=2,#REF!)</f>
        <v>#REF!</v>
      </c>
      <c r="AE190" s="59" t="e">
        <f>IF(#REF!=1,#REF!)</f>
        <v>#REF!</v>
      </c>
      <c r="AF190" s="59" t="e">
        <f>IF(#REF!=2,#REF!)</f>
        <v>#REF!</v>
      </c>
      <c r="AG190" s="77">
        <v>24.340895156345798</v>
      </c>
      <c r="AH190" s="80">
        <v>0.74883822906312569</v>
      </c>
      <c r="AI190" s="86">
        <v>1.03</v>
      </c>
      <c r="AJ190" s="84">
        <v>6</v>
      </c>
      <c r="AK190" s="59">
        <v>3.5</v>
      </c>
      <c r="AL190" s="94">
        <v>26.704642085006775</v>
      </c>
      <c r="AM190" s="94">
        <v>1246.965615012112</v>
      </c>
    </row>
    <row r="191" spans="1:39">
      <c r="A191" s="34" t="s">
        <v>324</v>
      </c>
      <c r="B191" s="34" t="e">
        <f>IF(#REF!=1,#REF!)</f>
        <v>#REF!</v>
      </c>
      <c r="C191" s="34" t="e">
        <f>IF(#REF!=2,#REF!)</f>
        <v>#REF!</v>
      </c>
      <c r="D191" s="34" t="e">
        <f>IF(#REF!=1,#REF!)</f>
        <v>#REF!</v>
      </c>
      <c r="E191" s="34" t="e">
        <f>IF(#REF!=2,#REF!)</f>
        <v>#REF!</v>
      </c>
      <c r="F191" s="55">
        <v>1990</v>
      </c>
      <c r="G191" s="39" t="e">
        <f>IF(#REF!=1,F191)</f>
        <v>#REF!</v>
      </c>
      <c r="H191" s="39" t="e">
        <f>IF(#REF!=2,F191)</f>
        <v>#REF!</v>
      </c>
      <c r="I191" s="39" t="e">
        <f>IF(#REF!=1,#REF!)</f>
        <v>#REF!</v>
      </c>
      <c r="J191" s="39" t="e">
        <f>IF(#REF!=2,#REF!)</f>
        <v>#REF!</v>
      </c>
      <c r="K191" s="40">
        <v>1919</v>
      </c>
      <c r="L191" s="39" t="e">
        <f>IF(#REF!=1,K191)</f>
        <v>#REF!</v>
      </c>
      <c r="M191" s="39" t="e">
        <f>IF(#REF!=2,K191)</f>
        <v>#REF!</v>
      </c>
      <c r="N191" s="58" t="e">
        <f>IF(#REF!=1,#REF!)</f>
        <v>#REF!</v>
      </c>
      <c r="O191" s="58" t="e">
        <f>IF(#REF!=2,#REF!)</f>
        <v>#REF!</v>
      </c>
      <c r="P191" s="58" t="e">
        <f>IF(#REF!=1,#REF!)</f>
        <v>#REF!</v>
      </c>
      <c r="Q191" s="58" t="e">
        <f>IF(#REF!=2,#REF!)</f>
        <v>#REF!</v>
      </c>
      <c r="R191" s="59">
        <v>0.41099999999999998</v>
      </c>
      <c r="S191" s="59" t="e">
        <f>IF(#REF!=1,R191)</f>
        <v>#REF!</v>
      </c>
      <c r="T191" s="59" t="e">
        <f>IF(#REF!=2,R191)</f>
        <v>#REF!</v>
      </c>
      <c r="U191" s="67" t="e">
        <f>IF(#REF!=1,#REF!)</f>
        <v>#REF!</v>
      </c>
      <c r="V191" s="67" t="e">
        <f>IF(#REF!=2,#REF!)</f>
        <v>#REF!</v>
      </c>
      <c r="W191" s="66" t="e">
        <f>IF(#REF!=1,#REF!)</f>
        <v>#REF!</v>
      </c>
      <c r="X191" s="66" t="e">
        <f>IF(#REF!=2,#REF!)</f>
        <v>#REF!</v>
      </c>
      <c r="Y191" s="59" t="e">
        <f>IF(#REF!=1,#REF!)</f>
        <v>#REF!</v>
      </c>
      <c r="Z191" s="59" t="e">
        <f>IF(#REF!=2,#REF!)</f>
        <v>#REF!</v>
      </c>
      <c r="AA191" s="59" t="e">
        <f>IF(#REF!=1,#REF!)</f>
        <v>#REF!</v>
      </c>
      <c r="AB191" s="59" t="e">
        <f>IF(#REF!=2,#REF!)</f>
        <v>#REF!</v>
      </c>
      <c r="AC191" s="59" t="e">
        <f>IF(#REF!=1,#REF!)</f>
        <v>#REF!</v>
      </c>
      <c r="AD191" s="59" t="e">
        <f>IF(#REF!=2,#REF!)</f>
        <v>#REF!</v>
      </c>
      <c r="AE191" s="59" t="e">
        <f>IF(#REF!=1,#REF!)</f>
        <v>#REF!</v>
      </c>
      <c r="AF191" s="59" t="e">
        <f>IF(#REF!=2,#REF!)</f>
        <v>#REF!</v>
      </c>
      <c r="AG191" s="77">
        <v>48.458313316154957</v>
      </c>
      <c r="AH191" s="80">
        <v>0.99774498847243132</v>
      </c>
      <c r="AI191" s="86">
        <v>1.05</v>
      </c>
      <c r="AJ191" s="84">
        <v>1.2</v>
      </c>
      <c r="AK191" s="59"/>
      <c r="AL191" s="94">
        <v>10.399835384595599</v>
      </c>
      <c r="AM191" s="94">
        <v>7264.6413057460804</v>
      </c>
    </row>
    <row r="192" spans="1:39">
      <c r="A192" s="34" t="s">
        <v>326</v>
      </c>
      <c r="B192" s="34" t="e">
        <f>IF(#REF!=1,#REF!)</f>
        <v>#REF!</v>
      </c>
      <c r="C192" s="34" t="e">
        <f>IF(#REF!=2,#REF!)</f>
        <v>#REF!</v>
      </c>
      <c r="D192" s="34" t="e">
        <f>IF(#REF!=1,#REF!)</f>
        <v>#REF!</v>
      </c>
      <c r="E192" s="34" t="e">
        <f>IF(#REF!=2,#REF!)</f>
        <v>#REF!</v>
      </c>
      <c r="F192" s="55"/>
      <c r="G192" s="58" t="e">
        <f>IF(#REF!=1,F192)</f>
        <v>#REF!</v>
      </c>
      <c r="H192" s="58" t="e">
        <f>IF(#REF!=2,F192)</f>
        <v>#REF!</v>
      </c>
      <c r="I192" s="58" t="e">
        <f>IF(#REF!=1,#REF!)</f>
        <v>#REF!</v>
      </c>
      <c r="J192" s="58" t="e">
        <f>IF(#REF!=2,#REF!)</f>
        <v>#REF!</v>
      </c>
      <c r="K192" s="55"/>
      <c r="L192" s="58" t="e">
        <f>IF(#REF!=1,K192)</f>
        <v>#REF!</v>
      </c>
      <c r="M192" s="58" t="e">
        <f>IF(#REF!=2,K192)</f>
        <v>#REF!</v>
      </c>
      <c r="N192" s="58" t="e">
        <f>IF(#REF!=1,#REF!)</f>
        <v>#REF!</v>
      </c>
      <c r="O192" s="58" t="e">
        <f>IF(#REF!=2,#REF!)</f>
        <v>#REF!</v>
      </c>
      <c r="P192" s="58" t="e">
        <f>IF(#REF!=1,#REF!)</f>
        <v>#REF!</v>
      </c>
      <c r="Q192" s="58" t="e">
        <f>IF(#REF!=2,#REF!)</f>
        <v>#REF!</v>
      </c>
      <c r="R192" s="59"/>
      <c r="S192" s="59" t="e">
        <f>IF(#REF!=1,R192)</f>
        <v>#REF!</v>
      </c>
      <c r="T192" s="59" t="e">
        <f>IF(#REF!=2,R192)</f>
        <v>#REF!</v>
      </c>
      <c r="U192" s="59" t="e">
        <f>IF(#REF!=1,#REF!)</f>
        <v>#REF!</v>
      </c>
      <c r="V192" s="59" t="e">
        <f>IF(#REF!=2,#REF!)</f>
        <v>#REF!</v>
      </c>
      <c r="W192" s="66" t="e">
        <f>IF(#REF!=1,#REF!)</f>
        <v>#REF!</v>
      </c>
      <c r="X192" s="66" t="e">
        <f>IF(#REF!=2,#REF!)</f>
        <v>#REF!</v>
      </c>
      <c r="Y192" s="59" t="e">
        <f>IF(#REF!=1,#REF!)</f>
        <v>#REF!</v>
      </c>
      <c r="Z192" s="59" t="e">
        <f>IF(#REF!=2,#REF!)</f>
        <v>#REF!</v>
      </c>
      <c r="AA192" s="59" t="e">
        <f>IF(#REF!=1,#REF!)</f>
        <v>#REF!</v>
      </c>
      <c r="AB192" s="59" t="e">
        <f>IF(#REF!=2,#REF!)</f>
        <v>#REF!</v>
      </c>
      <c r="AC192" s="59" t="e">
        <f>IF(#REF!=1,#REF!)</f>
        <v>#REF!</v>
      </c>
      <c r="AD192" s="59" t="e">
        <f>IF(#REF!=2,#REF!)</f>
        <v>#REF!</v>
      </c>
      <c r="AE192" s="59" t="e">
        <f>IF(#REF!=1,#REF!)</f>
        <v>#REF!</v>
      </c>
      <c r="AF192" s="59" t="e">
        <f>IF(#REF!=2,#REF!)</f>
        <v>#REF!</v>
      </c>
      <c r="AG192" s="77">
        <v>13.8</v>
      </c>
      <c r="AH192" s="80">
        <v>1.0664427462672958</v>
      </c>
      <c r="AI192" s="86">
        <v>1.05</v>
      </c>
      <c r="AJ192" s="84">
        <v>3</v>
      </c>
      <c r="AK192" s="59"/>
      <c r="AL192" s="94">
        <v>1.4061612224001363</v>
      </c>
      <c r="AM192" s="94">
        <v>94720.434848472622</v>
      </c>
    </row>
    <row r="193" spans="1:39">
      <c r="A193" s="34" t="s">
        <v>328</v>
      </c>
      <c r="B193" s="34" t="e">
        <f>IF(#REF!=1,#REF!)</f>
        <v>#REF!</v>
      </c>
      <c r="C193" s="34" t="e">
        <f>IF(#REF!=2,#REF!)</f>
        <v>#REF!</v>
      </c>
      <c r="D193" s="34" t="e">
        <f>IF(#REF!=1,#REF!)</f>
        <v>#REF!</v>
      </c>
      <c r="E193" s="34" t="e">
        <f>IF(#REF!=2,#REF!)</f>
        <v>#REF!</v>
      </c>
      <c r="F193" s="55">
        <v>1918</v>
      </c>
      <c r="G193" s="39" t="e">
        <f>IF(#REF!=1,F193)</f>
        <v>#REF!</v>
      </c>
      <c r="H193" s="39" t="e">
        <f>IF(#REF!=2,F193)</f>
        <v>#REF!</v>
      </c>
      <c r="I193" s="39" t="e">
        <f>IF(#REF!=1,#REF!)</f>
        <v>#REF!</v>
      </c>
      <c r="J193" s="39" t="e">
        <f>IF(#REF!=2,#REF!)</f>
        <v>#REF!</v>
      </c>
      <c r="K193" s="40">
        <v>1918</v>
      </c>
      <c r="L193" s="39" t="e">
        <f>IF(#REF!=1,K193)</f>
        <v>#REF!</v>
      </c>
      <c r="M193" s="39" t="e">
        <f>IF(#REF!=2,K193)</f>
        <v>#REF!</v>
      </c>
      <c r="N193" s="58" t="e">
        <f>IF(#REF!=1,#REF!)</f>
        <v>#REF!</v>
      </c>
      <c r="O193" s="58" t="e">
        <f>IF(#REF!=2,#REF!)</f>
        <v>#REF!</v>
      </c>
      <c r="P193" s="58" t="e">
        <f>IF(#REF!=1,#REF!)</f>
        <v>#REF!</v>
      </c>
      <c r="Q193" s="58" t="e">
        <f>IF(#REF!=2,#REF!)</f>
        <v>#REF!</v>
      </c>
      <c r="R193" s="59">
        <v>0.69799999999999995</v>
      </c>
      <c r="S193" s="59" t="e">
        <f>IF(#REF!=1,R193)</f>
        <v>#REF!</v>
      </c>
      <c r="T193" s="59" t="e">
        <f>IF(#REF!=2,R193)</f>
        <v>#REF!</v>
      </c>
      <c r="U193" s="67" t="e">
        <f>IF(#REF!=1,#REF!)</f>
        <v>#REF!</v>
      </c>
      <c r="V193" s="67" t="e">
        <f>IF(#REF!=2,#REF!)</f>
        <v>#REF!</v>
      </c>
      <c r="W193" s="66" t="e">
        <f>IF(#REF!=1,#REF!)</f>
        <v>#REF!</v>
      </c>
      <c r="X193" s="66" t="e">
        <f>IF(#REF!=2,#REF!)</f>
        <v>#REF!</v>
      </c>
      <c r="Y193" s="59" t="e">
        <f>IF(#REF!=1,#REF!)</f>
        <v>#REF!</v>
      </c>
      <c r="Z193" s="59" t="e">
        <f>IF(#REF!=2,#REF!)</f>
        <v>#REF!</v>
      </c>
      <c r="AA193" s="59" t="e">
        <f>IF(#REF!=1,#REF!)</f>
        <v>#REF!</v>
      </c>
      <c r="AB193" s="59" t="e">
        <f>IF(#REF!=2,#REF!)</f>
        <v>#REF!</v>
      </c>
      <c r="AC193" s="59" t="e">
        <f>IF(#REF!=1,#REF!)</f>
        <v>#REF!</v>
      </c>
      <c r="AD193" s="59" t="e">
        <f>IF(#REF!=2,#REF!)</f>
        <v>#REF!</v>
      </c>
      <c r="AE193" s="59" t="e">
        <f>IF(#REF!=1,#REF!)</f>
        <v>#REF!</v>
      </c>
      <c r="AF193" s="59" t="e">
        <f>IF(#REF!=2,#REF!)</f>
        <v>#REF!</v>
      </c>
      <c r="AG193" s="77">
        <v>47.245371886224333</v>
      </c>
      <c r="AH193" s="80"/>
      <c r="AI193" s="86">
        <v>1.05</v>
      </c>
      <c r="AJ193" s="84">
        <v>1.64</v>
      </c>
      <c r="AK193" s="59">
        <v>9.4</v>
      </c>
      <c r="AL193" s="94">
        <v>0.66239823203975223</v>
      </c>
      <c r="AM193" s="94">
        <v>36851.317865981124</v>
      </c>
    </row>
    <row r="194" spans="1:39">
      <c r="A194" s="34" t="s">
        <v>329</v>
      </c>
      <c r="B194" s="34" t="e">
        <f>IF(#REF!=1,#REF!)</f>
        <v>#REF!</v>
      </c>
      <c r="C194" s="34" t="e">
        <f>IF(#REF!=2,#REF!)</f>
        <v>#REF!</v>
      </c>
      <c r="D194" s="34" t="e">
        <f>IF(#REF!=1,#REF!)</f>
        <v>#REF!</v>
      </c>
      <c r="E194" s="34" t="e">
        <f>IF(#REF!=2,#REF!)</f>
        <v>#REF!</v>
      </c>
      <c r="F194" s="55">
        <v>1917</v>
      </c>
      <c r="G194" s="58" t="e">
        <f>IF(#REF!=1,F194)</f>
        <v>#REF!</v>
      </c>
      <c r="H194" s="58" t="e">
        <f>IF(#REF!=2,F194)</f>
        <v>#REF!</v>
      </c>
      <c r="I194" s="58" t="e">
        <f>IF(#REF!=1,#REF!)</f>
        <v>#REF!</v>
      </c>
      <c r="J194" s="58" t="e">
        <f>IF(#REF!=2,#REF!)</f>
        <v>#REF!</v>
      </c>
      <c r="K194" s="55">
        <v>1920</v>
      </c>
      <c r="L194" s="58" t="e">
        <f>IF(#REF!=1,K194)</f>
        <v>#REF!</v>
      </c>
      <c r="M194" s="58" t="e">
        <f>IF(#REF!=2,K194)</f>
        <v>#REF!</v>
      </c>
      <c r="N194" s="58" t="e">
        <f>IF(#REF!=1,#REF!)</f>
        <v>#REF!</v>
      </c>
      <c r="O194" s="58" t="e">
        <f>IF(#REF!=2,#REF!)</f>
        <v>#REF!</v>
      </c>
      <c r="P194" s="58" t="e">
        <f>IF(#REF!=1,#REF!)</f>
        <v>#REF!</v>
      </c>
      <c r="Q194" s="58" t="e">
        <f>IF(#REF!=2,#REF!)</f>
        <v>#REF!</v>
      </c>
      <c r="R194" s="59">
        <v>0.76900000000000002</v>
      </c>
      <c r="S194" s="59" t="e">
        <f>IF(#REF!=1,R194)</f>
        <v>#REF!</v>
      </c>
      <c r="T194" s="59" t="e">
        <f>IF(#REF!=2,R194)</f>
        <v>#REF!</v>
      </c>
      <c r="U194" s="59" t="e">
        <f>IF(#REF!=1,#REF!)</f>
        <v>#REF!</v>
      </c>
      <c r="V194" s="59" t="e">
        <f>IF(#REF!=2,#REF!)</f>
        <v>#REF!</v>
      </c>
      <c r="W194" s="66" t="e">
        <f>IF(#REF!=1,#REF!)</f>
        <v>#REF!</v>
      </c>
      <c r="X194" s="66" t="e">
        <f>IF(#REF!=2,#REF!)</f>
        <v>#REF!</v>
      </c>
      <c r="Y194" s="59" t="e">
        <f>IF(#REF!=1,#REF!)</f>
        <v>#REF!</v>
      </c>
      <c r="Z194" s="59" t="e">
        <f>IF(#REF!=2,#REF!)</f>
        <v>#REF!</v>
      </c>
      <c r="AA194" s="59" t="e">
        <f>IF(#REF!=1,#REF!)</f>
        <v>#REF!</v>
      </c>
      <c r="AB194" s="59" t="e">
        <f>IF(#REF!=2,#REF!)</f>
        <v>#REF!</v>
      </c>
      <c r="AC194" s="59" t="e">
        <f>IF(#REF!=1,#REF!)</f>
        <v>#REF!</v>
      </c>
      <c r="AD194" s="59" t="e">
        <f>IF(#REF!=2,#REF!)</f>
        <v>#REF!</v>
      </c>
      <c r="AE194" s="59" t="e">
        <f>IF(#REF!=1,#REF!)</f>
        <v>#REF!</v>
      </c>
      <c r="AF194" s="59" t="e">
        <f>IF(#REF!=2,#REF!)</f>
        <v>#REF!</v>
      </c>
      <c r="AG194" s="77">
        <v>47.198830315910577</v>
      </c>
      <c r="AH194" s="80">
        <v>1</v>
      </c>
      <c r="AI194" s="86">
        <v>1.05</v>
      </c>
      <c r="AJ194" s="84">
        <v>2.02</v>
      </c>
      <c r="AK194" s="59">
        <v>12</v>
      </c>
      <c r="AL194" s="94">
        <v>1.1706936093680365</v>
      </c>
      <c r="AM194" s="94">
        <v>49762.237901361877</v>
      </c>
    </row>
    <row r="195" spans="1:39">
      <c r="A195" s="34" t="s">
        <v>330</v>
      </c>
      <c r="B195" s="34" t="e">
        <f>IF(#REF!=1,#REF!)</f>
        <v>#REF!</v>
      </c>
      <c r="C195" s="34" t="e">
        <f>IF(#REF!=2,#REF!)</f>
        <v>#REF!</v>
      </c>
      <c r="D195" s="34" t="e">
        <f>IF(#REF!=1,#REF!)</f>
        <v>#REF!</v>
      </c>
      <c r="E195" s="34" t="e">
        <f>IF(#REF!=2,#REF!)</f>
        <v>#REF!</v>
      </c>
      <c r="F195" s="55">
        <v>1942</v>
      </c>
      <c r="G195" s="58" t="e">
        <f>IF(#REF!=1,F195)</f>
        <v>#REF!</v>
      </c>
      <c r="H195" s="58" t="e">
        <f>IF(#REF!=2,F195)</f>
        <v>#REF!</v>
      </c>
      <c r="I195" s="58" t="e">
        <f>IF(#REF!=1,#REF!)</f>
        <v>#REF!</v>
      </c>
      <c r="J195" s="58" t="e">
        <f>IF(#REF!=2,#REF!)</f>
        <v>#REF!</v>
      </c>
      <c r="K195" s="40">
        <v>1932</v>
      </c>
      <c r="L195" s="58" t="e">
        <f>IF(#REF!=1,K195)</f>
        <v>#REF!</v>
      </c>
      <c r="M195" s="58" t="e">
        <f>IF(#REF!=2,K195)</f>
        <v>#REF!</v>
      </c>
      <c r="N195" s="58" t="e">
        <f>IF(#REF!=1,#REF!)</f>
        <v>#REF!</v>
      </c>
      <c r="O195" s="58" t="e">
        <f>IF(#REF!=2,#REF!)</f>
        <v>#REF!</v>
      </c>
      <c r="P195" s="58" t="e">
        <f>IF(#REF!=1,#REF!)</f>
        <v>#REF!</v>
      </c>
      <c r="Q195" s="58" t="e">
        <f>IF(#REF!=2,#REF!)</f>
        <v>#REF!</v>
      </c>
      <c r="R195" s="59">
        <v>0.51100000000000001</v>
      </c>
      <c r="S195" s="59" t="e">
        <f>IF(#REF!=1,R195)</f>
        <v>#REF!</v>
      </c>
      <c r="T195" s="59" t="e">
        <f>IF(#REF!=2,R195)</f>
        <v>#REF!</v>
      </c>
      <c r="U195" s="59" t="e">
        <f>IF(#REF!=1,#REF!)</f>
        <v>#REF!</v>
      </c>
      <c r="V195" s="59" t="e">
        <f>IF(#REF!=2,#REF!)</f>
        <v>#REF!</v>
      </c>
      <c r="W195" s="66" t="e">
        <f>IF(#REF!=1,#REF!)</f>
        <v>#REF!</v>
      </c>
      <c r="X195" s="66" t="e">
        <f>IF(#REF!=2,#REF!)</f>
        <v>#REF!</v>
      </c>
      <c r="Y195" s="59" t="e">
        <f>IF(#REF!=1,#REF!)</f>
        <v>#REF!</v>
      </c>
      <c r="Z195" s="59" t="e">
        <f>IF(#REF!=2,#REF!)</f>
        <v>#REF!</v>
      </c>
      <c r="AA195" s="59" t="e">
        <f>IF(#REF!=1,#REF!)</f>
        <v>#REF!</v>
      </c>
      <c r="AB195" s="59" t="e">
        <f>IF(#REF!=2,#REF!)</f>
        <v>#REF!</v>
      </c>
      <c r="AC195" s="59" t="e">
        <f>IF(#REF!=1,#REF!)</f>
        <v>#REF!</v>
      </c>
      <c r="AD195" s="59" t="e">
        <f>IF(#REF!=2,#REF!)</f>
        <v>#REF!</v>
      </c>
      <c r="AE195" s="59" t="e">
        <f>IF(#REF!=1,#REF!)</f>
        <v>#REF!</v>
      </c>
      <c r="AF195" s="59" t="e">
        <f>IF(#REF!=2,#REF!)</f>
        <v>#REF!</v>
      </c>
      <c r="AG195" s="77">
        <v>43.463908450704224</v>
      </c>
      <c r="AH195" s="80">
        <v>1.0086019104888466</v>
      </c>
      <c r="AI195" s="86">
        <v>1.04</v>
      </c>
      <c r="AJ195" s="84">
        <v>2.2333333333333334</v>
      </c>
      <c r="AK195" s="59">
        <v>7.6</v>
      </c>
      <c r="AL195" s="94">
        <v>10.3725408203459</v>
      </c>
      <c r="AM195" s="94">
        <v>12975.772084941387</v>
      </c>
    </row>
    <row r="196" spans="1:39">
      <c r="A196" s="34" t="s">
        <v>332</v>
      </c>
      <c r="B196" s="34" t="e">
        <f>IF(#REF!=1,#REF!)</f>
        <v>#REF!</v>
      </c>
      <c r="C196" s="34" t="e">
        <f>IF(#REF!=2,#REF!)</f>
        <v>#REF!</v>
      </c>
      <c r="D196" s="34" t="e">
        <f>IF(#REF!=1,#REF!)</f>
        <v>#REF!</v>
      </c>
      <c r="E196" s="34" t="e">
        <f>IF(#REF!=2,#REF!)</f>
        <v>#REF!</v>
      </c>
      <c r="F196" s="55">
        <v>1990</v>
      </c>
      <c r="G196" s="39" t="e">
        <f>IF(#REF!=1,F196)</f>
        <v>#REF!</v>
      </c>
      <c r="H196" s="39" t="e">
        <f>IF(#REF!=2,F196)</f>
        <v>#REF!</v>
      </c>
      <c r="I196" s="39" t="e">
        <f>IF(#REF!=1,#REF!)</f>
        <v>#REF!</v>
      </c>
      <c r="J196" s="39" t="e">
        <f>IF(#REF!=2,#REF!)</f>
        <v>#REF!</v>
      </c>
      <c r="K196" s="40">
        <v>1938</v>
      </c>
      <c r="L196" s="39" t="e">
        <f>IF(#REF!=1,K196)</f>
        <v>#REF!</v>
      </c>
      <c r="M196" s="39" t="e">
        <f>IF(#REF!=2,K196)</f>
        <v>#REF!</v>
      </c>
      <c r="N196" s="58" t="e">
        <f>IF(#REF!=1,#REF!)</f>
        <v>#REF!</v>
      </c>
      <c r="O196" s="58" t="e">
        <f>IF(#REF!=2,#REF!)</f>
        <v>#REF!</v>
      </c>
      <c r="P196" s="58" t="e">
        <f>IF(#REF!=1,#REF!)</f>
        <v>#REF!</v>
      </c>
      <c r="Q196" s="58" t="e">
        <f>IF(#REF!=2,#REF!)</f>
        <v>#REF!</v>
      </c>
      <c r="R196" s="59"/>
      <c r="S196" s="59" t="e">
        <f>IF(#REF!=1,R196)</f>
        <v>#REF!</v>
      </c>
      <c r="T196" s="59" t="e">
        <f>IF(#REF!=2,R196)</f>
        <v>#REF!</v>
      </c>
      <c r="U196" s="67" t="e">
        <f>IF(#REF!=1,#REF!)</f>
        <v>#REF!</v>
      </c>
      <c r="V196" s="67" t="e">
        <f>IF(#REF!=2,#REF!)</f>
        <v>#REF!</v>
      </c>
      <c r="W196" s="66" t="e">
        <f>IF(#REF!=1,#REF!)</f>
        <v>#REF!</v>
      </c>
      <c r="X196" s="66" t="e">
        <f>IF(#REF!=2,#REF!)</f>
        <v>#REF!</v>
      </c>
      <c r="Y196" s="59" t="e">
        <f>IF(#REF!=1,#REF!)</f>
        <v>#REF!</v>
      </c>
      <c r="Z196" s="59" t="e">
        <f>IF(#REF!=2,#REF!)</f>
        <v>#REF!</v>
      </c>
      <c r="AA196" s="59" t="e">
        <f>IF(#REF!=1,#REF!)</f>
        <v>#REF!</v>
      </c>
      <c r="AB196" s="59" t="e">
        <f>IF(#REF!=2,#REF!)</f>
        <v>#REF!</v>
      </c>
      <c r="AC196" s="59" t="e">
        <f>IF(#REF!=1,#REF!)</f>
        <v>#REF!</v>
      </c>
      <c r="AD196" s="59" t="e">
        <f>IF(#REF!=2,#REF!)</f>
        <v>#REF!</v>
      </c>
      <c r="AE196" s="59" t="e">
        <f>IF(#REF!=1,#REF!)</f>
        <v>#REF!</v>
      </c>
      <c r="AF196" s="59" t="e">
        <f>IF(#REF!=2,#REF!)</f>
        <v>#REF!</v>
      </c>
      <c r="AG196" s="77"/>
      <c r="AH196" s="80">
        <v>0.99309738955823312</v>
      </c>
      <c r="AI196" s="86">
        <v>1.05</v>
      </c>
      <c r="AJ196" s="84">
        <v>2.4333333333333331</v>
      </c>
      <c r="AK196" s="59"/>
      <c r="AL196" s="94">
        <v>27.968566671116324</v>
      </c>
      <c r="AM196" s="94">
        <v>3029.619482296313</v>
      </c>
    </row>
    <row r="197" spans="1:39">
      <c r="A197" s="34" t="s">
        <v>334</v>
      </c>
      <c r="B197" s="34" t="e">
        <f>IF(#REF!=1,#REF!)</f>
        <v>#REF!</v>
      </c>
      <c r="D197" s="34" t="e">
        <f>IF(#REF!=1,#REF!)</f>
        <v>#REF!</v>
      </c>
      <c r="F197" s="55">
        <v>1987</v>
      </c>
      <c r="G197" s="58" t="e">
        <f>IF(#REF!=1,F197)</f>
        <v>#REF!</v>
      </c>
      <c r="H197" s="58" t="e">
        <f>IF(#REF!=2,F197)</f>
        <v>#REF!</v>
      </c>
      <c r="I197" s="58" t="e">
        <f>IF(#REF!=1,#REF!)</f>
        <v>#REF!</v>
      </c>
      <c r="J197" s="58" t="e">
        <f>IF(#REF!=2,#REF!)</f>
        <v>#REF!</v>
      </c>
      <c r="K197" s="55">
        <v>1975</v>
      </c>
      <c r="L197" s="58" t="e">
        <f>IF(#REF!=1,K197)</f>
        <v>#REF!</v>
      </c>
      <c r="M197" s="58" t="e">
        <f>IF(#REF!=2,K197)</f>
        <v>#REF!</v>
      </c>
      <c r="N197" s="58" t="e">
        <f>IF(#REF!=1,#REF!)</f>
        <v>#REF!</v>
      </c>
      <c r="O197" s="58" t="e">
        <f>IF(#REF!=2,#REF!)</f>
        <v>#REF!</v>
      </c>
      <c r="P197" s="58" t="e">
        <f>IF(#REF!=1,#REF!)</f>
        <v>#REF!</v>
      </c>
      <c r="Q197" s="58"/>
      <c r="R197" s="59"/>
      <c r="S197" s="59" t="e">
        <f>IF(#REF!=1,R197)</f>
        <v>#REF!</v>
      </c>
      <c r="T197" s="59"/>
      <c r="U197" s="59" t="e">
        <f>IF(#REF!=1,#REF!)</f>
        <v>#REF!</v>
      </c>
      <c r="V197" s="59"/>
      <c r="W197" s="66" t="e">
        <f>IF(#REF!=1,#REF!)</f>
        <v>#REF!</v>
      </c>
      <c r="X197" s="66" t="e">
        <f>IF(#REF!=2,#REF!)</f>
        <v>#REF!</v>
      </c>
      <c r="Y197" s="59" t="e">
        <f>IF(#REF!=1,#REF!)</f>
        <v>#REF!</v>
      </c>
      <c r="Z197" s="59"/>
      <c r="AA197" s="59" t="e">
        <f>IF(#REF!=1,#REF!)</f>
        <v>#REF!</v>
      </c>
      <c r="AB197" s="59" t="e">
        <f>IF(#REF!=2,#REF!)</f>
        <v>#REF!</v>
      </c>
      <c r="AC197" s="59" t="e">
        <f>IF(#REF!=1,#REF!)</f>
        <v>#REF!</v>
      </c>
      <c r="AD197" s="59"/>
      <c r="AE197" s="59" t="e">
        <f>IF(#REF!=1,#REF!)</f>
        <v>#REF!</v>
      </c>
      <c r="AF197" s="59"/>
      <c r="AG197" s="86"/>
      <c r="AH197" s="86"/>
      <c r="AI197" s="86"/>
      <c r="AJ197" s="86"/>
      <c r="AK197" s="59"/>
      <c r="AL197" s="94">
        <v>25.310755293374065</v>
      </c>
      <c r="AM197" s="94">
        <v>2609.477546840661</v>
      </c>
    </row>
    <row r="198" spans="1:39">
      <c r="A198" s="34" t="s">
        <v>335</v>
      </c>
      <c r="B198" s="34" t="e">
        <f>IF(#REF!=1,#REF!)</f>
        <v>#REF!</v>
      </c>
      <c r="D198" s="34" t="e">
        <f>IF(#REF!=1,#REF!)</f>
        <v>#REF!</v>
      </c>
      <c r="E198" s="34" t="e">
        <f>IF(#REF!=2,#REF!)</f>
        <v>#REF!</v>
      </c>
      <c r="F198" s="55">
        <v>1948</v>
      </c>
      <c r="G198" s="39" t="e">
        <f>IF(#REF!=1,F198)</f>
        <v>#REF!</v>
      </c>
      <c r="H198" s="39" t="e">
        <f>IF(#REF!=2,F198)</f>
        <v>#REF!</v>
      </c>
      <c r="I198" s="39" t="e">
        <f>IF(#REF!=1,#REF!)</f>
        <v>#REF!</v>
      </c>
      <c r="J198" s="39" t="e">
        <f>IF(#REF!=2,#REF!)</f>
        <v>#REF!</v>
      </c>
      <c r="K198" s="40">
        <v>1946</v>
      </c>
      <c r="L198" s="39" t="e">
        <f>IF(#REF!=1,K198)</f>
        <v>#REF!</v>
      </c>
      <c r="M198" s="39" t="e">
        <f>IF(#REF!=2,K198)</f>
        <v>#REF!</v>
      </c>
      <c r="N198" s="58" t="e">
        <f>IF(#REF!=1,#REF!)</f>
        <v>#REF!</v>
      </c>
      <c r="O198" s="58" t="e">
        <f>IF(#REF!=2,#REF!)</f>
        <v>#REF!</v>
      </c>
      <c r="P198" s="58" t="e">
        <f>IF(#REF!=1,#REF!)</f>
        <v>#REF!</v>
      </c>
      <c r="Q198" s="58" t="e">
        <f>IF(#REF!=2,#REF!)</f>
        <v>#REF!</v>
      </c>
      <c r="R198" s="59">
        <v>0.44400000000000001</v>
      </c>
      <c r="S198" s="59" t="e">
        <f>IF(#REF!=1,R198)</f>
        <v>#REF!</v>
      </c>
      <c r="T198" s="59" t="e">
        <f>IF(#REF!=2,R198)</f>
        <v>#REF!</v>
      </c>
      <c r="U198" s="67" t="e">
        <f>IF(#REF!=1,#REF!)</f>
        <v>#REF!</v>
      </c>
      <c r="V198" s="67"/>
      <c r="W198" s="66" t="e">
        <f>IF(#REF!=1,#REF!)</f>
        <v>#REF!</v>
      </c>
      <c r="X198" s="66" t="e">
        <f>IF(#REF!=2,#REF!)</f>
        <v>#REF!</v>
      </c>
      <c r="Y198" s="59" t="e">
        <f>IF(#REF!=1,#REF!)</f>
        <v>#REF!</v>
      </c>
      <c r="Z198" s="59" t="e">
        <f>IF(#REF!=2,#REF!)</f>
        <v>#REF!</v>
      </c>
      <c r="AA198" s="59" t="e">
        <f>IF(#REF!=1,#REF!)</f>
        <v>#REF!</v>
      </c>
      <c r="AB198" s="59" t="e">
        <f>IF(#REF!=2,#REF!)</f>
        <v>#REF!</v>
      </c>
      <c r="AC198" s="59" t="e">
        <f>IF(#REF!=1,#REF!)</f>
        <v>#REF!</v>
      </c>
      <c r="AD198" s="59" t="e">
        <f>IF(#REF!=2,#REF!)</f>
        <v>#REF!</v>
      </c>
      <c r="AE198" s="59" t="e">
        <f>IF(#REF!=1,#REF!)</f>
        <v>#REF!</v>
      </c>
      <c r="AF198" s="59"/>
      <c r="AG198" s="77">
        <v>35.148945719128598</v>
      </c>
      <c r="AH198" s="80">
        <v>0.99103288488663965</v>
      </c>
      <c r="AI198" s="86">
        <v>1.07</v>
      </c>
      <c r="AJ198" s="84">
        <v>2.76</v>
      </c>
      <c r="AK198" s="59">
        <v>6.6</v>
      </c>
      <c r="AL198" s="94">
        <v>4.0228682330012324</v>
      </c>
      <c r="AM198" s="94">
        <v>14956.526934754733</v>
      </c>
    </row>
    <row r="199" spans="1:39">
      <c r="A199" s="34" t="s">
        <v>337</v>
      </c>
      <c r="B199" s="34" t="e">
        <f>IF(#REF!=1,#REF!)</f>
        <v>#REF!</v>
      </c>
      <c r="D199" s="34" t="e">
        <f>IF(#REF!=1,#REF!)</f>
        <v>#REF!</v>
      </c>
      <c r="E199" s="34">
        <v>3</v>
      </c>
      <c r="F199" s="55">
        <v>1976</v>
      </c>
      <c r="G199" s="58" t="e">
        <f>IF(#REF!=1,F199)</f>
        <v>#REF!</v>
      </c>
      <c r="H199" s="58" t="e">
        <f>IF(#REF!=2,F199)</f>
        <v>#REF!</v>
      </c>
      <c r="I199" s="58" t="e">
        <f>IF(#REF!=1,#REF!)</f>
        <v>#REF!</v>
      </c>
      <c r="J199" s="58" t="e">
        <f>IF(#REF!=2,#REF!)</f>
        <v>#REF!</v>
      </c>
      <c r="K199" s="40">
        <v>1946</v>
      </c>
      <c r="L199" s="58" t="e">
        <f>IF(#REF!=1,K199)</f>
        <v>#REF!</v>
      </c>
      <c r="M199" s="58" t="e">
        <f>IF(#REF!=2,K199)</f>
        <v>#REF!</v>
      </c>
      <c r="N199" s="58" t="e">
        <f>IF(#REF!=1,#REF!)</f>
        <v>#REF!</v>
      </c>
      <c r="O199" s="58" t="e">
        <f>IF(#REF!=2,#REF!)</f>
        <v>#REF!</v>
      </c>
      <c r="P199" s="58" t="e">
        <f>IF(#REF!=1,#REF!)</f>
        <v>#REF!</v>
      </c>
      <c r="Q199" s="58" t="e">
        <f>IF(#REF!=2,#REF!)</f>
        <v>#REF!</v>
      </c>
      <c r="R199" s="59"/>
      <c r="S199" s="59" t="e">
        <f>IF(#REF!=1,R199)</f>
        <v>#REF!</v>
      </c>
      <c r="T199" s="59"/>
      <c r="U199" s="59" t="e">
        <f>IF(#REF!=1,#REF!)</f>
        <v>#REF!</v>
      </c>
      <c r="V199" s="59" t="e">
        <f>IF(#REF!=2,#REF!)</f>
        <v>#REF!</v>
      </c>
      <c r="W199" s="66" t="e">
        <f>IF(#REF!=1,#REF!)</f>
        <v>#REF!</v>
      </c>
      <c r="X199" s="66" t="e">
        <f>IF(#REF!=2,#REF!)</f>
        <v>#REF!</v>
      </c>
      <c r="Y199" s="59" t="e">
        <f>IF(#REF!=1,#REF!)</f>
        <v>#REF!</v>
      </c>
      <c r="Z199" s="59" t="e">
        <f>IF(#REF!=2,#REF!)</f>
        <v>#REF!</v>
      </c>
      <c r="AA199" s="59" t="e">
        <f>IF(#REF!=1,#REF!)</f>
        <v>#REF!</v>
      </c>
      <c r="AB199" s="59" t="e">
        <f>IF(#REF!=2,#REF!)</f>
        <v>#REF!</v>
      </c>
      <c r="AC199" s="59" t="e">
        <f>IF(#REF!=1,#REF!)</f>
        <v>#REF!</v>
      </c>
      <c r="AD199" s="59"/>
      <c r="AE199" s="59" t="e">
        <f>IF(#REF!=1,#REF!)</f>
        <v>#REF!</v>
      </c>
      <c r="AF199" s="59"/>
      <c r="AG199" s="77"/>
      <c r="AH199" s="87">
        <v>0.94445908119729371</v>
      </c>
      <c r="AI199" s="86">
        <v>1.08</v>
      </c>
      <c r="AJ199" s="84">
        <v>1.9</v>
      </c>
      <c r="AK199" s="59"/>
      <c r="AL199" s="94">
        <v>19.299978884049359</v>
      </c>
      <c r="AM199" s="94">
        <v>3484.9090608919596</v>
      </c>
    </row>
    <row r="200" spans="1:39">
      <c r="A200" s="34" t="s">
        <v>339</v>
      </c>
      <c r="B200" s="34" t="e">
        <f>IF(#REF!=1,#REF!)</f>
        <v>#REF!</v>
      </c>
      <c r="C200" s="34" t="e">
        <f>IF(#REF!=2,#REF!)</f>
        <v>#REF!</v>
      </c>
      <c r="D200" s="34" t="e">
        <f>IF(#REF!=1,#REF!)</f>
        <v>#REF!</v>
      </c>
      <c r="F200" s="55"/>
      <c r="G200" s="39" t="e">
        <f>IF(#REF!=1,F200)</f>
        <v>#REF!</v>
      </c>
      <c r="H200" s="39"/>
      <c r="I200" s="39" t="e">
        <f>IF(#REF!=1,#REF!)</f>
        <v>#REF!</v>
      </c>
      <c r="J200" s="39"/>
      <c r="K200" s="40"/>
      <c r="L200" s="39" t="e">
        <f>IF(#REF!=1,K200)</f>
        <v>#REF!</v>
      </c>
      <c r="M200" s="39"/>
      <c r="N200" s="58" t="e">
        <f>IF(#REF!=1,#REF!)</f>
        <v>#REF!</v>
      </c>
      <c r="O200" s="58"/>
      <c r="P200" s="58" t="e">
        <f>IF(#REF!=1,#REF!)</f>
        <v>#REF!</v>
      </c>
      <c r="Q200" s="58"/>
      <c r="R200" s="59"/>
      <c r="S200" s="59" t="e">
        <f>IF(#REF!=1,R200)</f>
        <v>#REF!</v>
      </c>
      <c r="T200" s="59"/>
      <c r="U200" s="67" t="e">
        <f>IF(#REF!=1,#REF!)</f>
        <v>#REF!</v>
      </c>
      <c r="V200" s="67"/>
      <c r="W200" s="66" t="e">
        <f>IF(#REF!=1,#REF!)</f>
        <v>#REF!</v>
      </c>
      <c r="X200" s="66" t="e">
        <f>IF(#REF!=2,#REF!)</f>
        <v>#REF!</v>
      </c>
      <c r="Y200" s="59" t="e">
        <f>IF(#REF!=1,#REF!)</f>
        <v>#REF!</v>
      </c>
      <c r="Z200" s="59" t="e">
        <f>IF(#REF!=2,#REF!)</f>
        <v>#REF!</v>
      </c>
      <c r="AA200" s="59" t="e">
        <f>IF(#REF!=1,#REF!)</f>
        <v>#REF!</v>
      </c>
      <c r="AB200" s="59" t="e">
        <f>IF(#REF!=2,#REF!)</f>
        <v>#REF!</v>
      </c>
      <c r="AC200" s="59" t="e">
        <f>IF(#REF!=1,#REF!)</f>
        <v>#REF!</v>
      </c>
      <c r="AD200" s="59" t="e">
        <f>IF(#REF!=2,#REF!)</f>
        <v>#REF!</v>
      </c>
      <c r="AE200" s="59" t="e">
        <f>IF(#REF!=1,#REF!)</f>
        <v>#REF!</v>
      </c>
      <c r="AF200" s="59" t="e">
        <f>IF(#REF!=2,#REF!)</f>
        <v>#REF!</v>
      </c>
      <c r="AG200" s="77"/>
      <c r="AH200" s="80"/>
      <c r="AI200" s="80">
        <v>1.0549999999999999</v>
      </c>
      <c r="AJ200" s="84">
        <v>4.9000000000000004</v>
      </c>
      <c r="AK200" s="59"/>
      <c r="AL200" s="94">
        <v>6.0592287819347428</v>
      </c>
      <c r="AM200" s="94">
        <v>4506.1063128646192</v>
      </c>
    </row>
    <row r="201" spans="1:39">
      <c r="A201" s="34" t="s">
        <v>340</v>
      </c>
      <c r="B201" s="34" t="e">
        <f>IF(#REF!=1,#REF!)</f>
        <v>#REF!</v>
      </c>
      <c r="C201" s="34" t="e">
        <f>IF(#REF!=2,#REF!)</f>
        <v>#REF!</v>
      </c>
      <c r="D201" s="34" t="e">
        <f>IF(#REF!=1,#REF!)</f>
        <v>#REF!</v>
      </c>
      <c r="E201" s="34" t="e">
        <f>IF(#REF!=2,#REF!)</f>
        <v>#REF!</v>
      </c>
      <c r="F201" s="55">
        <v>1990</v>
      </c>
      <c r="G201" s="39" t="e">
        <f>IF(#REF!=1,F201)</f>
        <v>#REF!</v>
      </c>
      <c r="H201" s="39" t="e">
        <f>IF(#REF!=2,F201)</f>
        <v>#REF!</v>
      </c>
      <c r="I201" s="39" t="e">
        <f>IF(#REF!=1,#REF!)</f>
        <v>#REF!</v>
      </c>
      <c r="J201" s="39" t="e">
        <f>IF(#REF!=2,#REF!)</f>
        <v>#REF!</v>
      </c>
      <c r="K201" s="40">
        <v>1967</v>
      </c>
      <c r="L201" s="39" t="e">
        <f>IF(#REF!=1,K201)</f>
        <v>#REF!</v>
      </c>
      <c r="M201" s="39" t="e">
        <f>IF(#REF!=2,K201)</f>
        <v>#REF!</v>
      </c>
      <c r="N201" s="58" t="e">
        <f>IF(#REF!=1,#REF!)</f>
        <v>#REF!</v>
      </c>
      <c r="O201" s="58" t="e">
        <f>IF(#REF!=2,#REF!)</f>
        <v>#REF!</v>
      </c>
      <c r="P201" s="58" t="e">
        <f>IF(#REF!=1,#REF!)</f>
        <v>#REF!</v>
      </c>
      <c r="Q201" s="58" t="e">
        <f>IF(#REF!=2,#REF!)</f>
        <v>#REF!</v>
      </c>
      <c r="R201" s="59">
        <v>0.123</v>
      </c>
      <c r="S201" s="59" t="e">
        <f>IF(#REF!=1,R201)</f>
        <v>#REF!</v>
      </c>
      <c r="T201" s="59" t="e">
        <f>IF(#REF!=2,R201)</f>
        <v>#REF!</v>
      </c>
      <c r="U201" s="67" t="e">
        <f>IF(#REF!=1,#REF!)</f>
        <v>#REF!</v>
      </c>
      <c r="V201" s="67" t="e">
        <f>IF(#REF!=2,#REF!)</f>
        <v>#REF!</v>
      </c>
      <c r="W201" s="66" t="e">
        <f>IF(#REF!=1,#REF!)</f>
        <v>#REF!</v>
      </c>
      <c r="X201" s="66" t="e">
        <f>IF(#REF!=2,#REF!)</f>
        <v>#REF!</v>
      </c>
      <c r="Y201" s="59" t="e">
        <f>IF(#REF!=1,#REF!)</f>
        <v>#REF!</v>
      </c>
      <c r="Z201" s="59" t="e">
        <f>IF(#REF!=2,#REF!)</f>
        <v>#REF!</v>
      </c>
      <c r="AA201" s="59" t="e">
        <f>IF(#REF!=1,#REF!)</f>
        <v>#REF!</v>
      </c>
      <c r="AB201" s="59" t="e">
        <f>IF(#REF!=2,#REF!)</f>
        <v>#REF!</v>
      </c>
      <c r="AC201" s="59" t="e">
        <f>IF(#REF!=1,#REF!)</f>
        <v>#REF!</v>
      </c>
      <c r="AD201" s="59" t="e">
        <f>IF(#REF!=2,#REF!)</f>
        <v>#REF!</v>
      </c>
      <c r="AE201" s="59" t="e">
        <f>IF(#REF!=1,#REF!)</f>
        <v>#REF!</v>
      </c>
      <c r="AF201" s="59" t="e">
        <f>IF(#REF!=2,#REF!)</f>
        <v>#REF!</v>
      </c>
      <c r="AG201" s="77">
        <v>8.1999999999999993</v>
      </c>
      <c r="AH201" s="88">
        <v>0.40495686322480973</v>
      </c>
      <c r="AI201" s="86">
        <v>1.05</v>
      </c>
      <c r="AJ201" s="84">
        <v>6</v>
      </c>
      <c r="AK201" s="59"/>
      <c r="AL201" s="94">
        <v>10.547666963482325</v>
      </c>
      <c r="AM201" s="94">
        <v>4218.9622774416548</v>
      </c>
    </row>
    <row r="202" spans="1:39">
      <c r="A202" s="34" t="s">
        <v>342</v>
      </c>
      <c r="B202" s="34" t="e">
        <f>IF(#REF!=1,#REF!)</f>
        <v>#REF!</v>
      </c>
      <c r="C202" s="34" t="e">
        <f>IF(#REF!=2,#REF!)</f>
        <v>#REF!</v>
      </c>
      <c r="D202" s="34" t="e">
        <f>IF(#REF!=1,#REF!)</f>
        <v>#REF!</v>
      </c>
      <c r="E202" s="34" t="e">
        <f>IF(#REF!=2,#REF!)</f>
        <v>#REF!</v>
      </c>
      <c r="F202" s="55">
        <v>1964</v>
      </c>
      <c r="G202" s="58" t="e">
        <f>IF(#REF!=1,F202)</f>
        <v>#REF!</v>
      </c>
      <c r="H202" s="58" t="e">
        <f>IF(#REF!=2,F202)</f>
        <v>#REF!</v>
      </c>
      <c r="I202" s="58" t="e">
        <f>IF(#REF!=1,#REF!)</f>
        <v>#REF!</v>
      </c>
      <c r="J202" s="58" t="e">
        <f>IF(#REF!=2,#REF!)</f>
        <v>#REF!</v>
      </c>
      <c r="K202" s="40">
        <v>1962</v>
      </c>
      <c r="L202" s="58" t="e">
        <f>IF(#REF!=1,K202)</f>
        <v>#REF!</v>
      </c>
      <c r="M202" s="58" t="e">
        <f>IF(#REF!=2,K202)</f>
        <v>#REF!</v>
      </c>
      <c r="N202" s="58" t="e">
        <f>IF(#REF!=1,#REF!)</f>
        <v>#REF!</v>
      </c>
      <c r="O202" s="58" t="e">
        <f>IF(#REF!=2,#REF!)</f>
        <v>#REF!</v>
      </c>
      <c r="P202" s="58" t="e">
        <f>IF(#REF!=1,#REF!)</f>
        <v>#REF!</v>
      </c>
      <c r="Q202" s="58" t="e">
        <f>IF(#REF!=2,#REF!)</f>
        <v>#REF!</v>
      </c>
      <c r="R202" s="59"/>
      <c r="S202" s="59" t="e">
        <f>IF(#REF!=1,R202)</f>
        <v>#REF!</v>
      </c>
      <c r="T202" s="59" t="e">
        <f>IF(#REF!=2,R202)</f>
        <v>#REF!</v>
      </c>
      <c r="U202" s="59" t="e">
        <f>IF(#REF!=1,#REF!)</f>
        <v>#REF!</v>
      </c>
      <c r="V202" s="59" t="e">
        <f>IF(#REF!=2,#REF!)</f>
        <v>#REF!</v>
      </c>
      <c r="W202" s="66" t="e">
        <f>IF(#REF!=1,#REF!)</f>
        <v>#REF!</v>
      </c>
      <c r="X202" s="66" t="e">
        <f>IF(#REF!=2,#REF!)</f>
        <v>#REF!</v>
      </c>
      <c r="Y202" s="59" t="e">
        <f>IF(#REF!=1,#REF!)</f>
        <v>#REF!</v>
      </c>
      <c r="Z202" s="59" t="e">
        <f>IF(#REF!=2,#REF!)</f>
        <v>#REF!</v>
      </c>
      <c r="AA202" s="59" t="e">
        <f>IF(#REF!=1,#REF!)</f>
        <v>#REF!</v>
      </c>
      <c r="AB202" s="59" t="e">
        <f>IF(#REF!=2,#REF!)</f>
        <v>#REF!</v>
      </c>
      <c r="AC202" s="59" t="e">
        <f>IF(#REF!=1,#REF!)</f>
        <v>#REF!</v>
      </c>
      <c r="AD202" s="59" t="e">
        <f>IF(#REF!=2,#REF!)</f>
        <v>#REF!</v>
      </c>
      <c r="AE202" s="59" t="e">
        <f>IF(#REF!=1,#REF!)</f>
        <v>#REF!</v>
      </c>
      <c r="AF202" s="59" t="e">
        <f>IF(#REF!=2,#REF!)</f>
        <v>#REF!</v>
      </c>
      <c r="AG202" s="77">
        <v>36.1</v>
      </c>
      <c r="AH202" s="87">
        <v>0.8523338072784461</v>
      </c>
      <c r="AI202" s="86">
        <v>1.03</v>
      </c>
      <c r="AJ202" s="84">
        <v>5.05</v>
      </c>
      <c r="AK202" s="59">
        <v>5.5</v>
      </c>
      <c r="AL202" s="94">
        <v>16.138529645625301</v>
      </c>
      <c r="AM202" s="94">
        <v>2494.8242432110792</v>
      </c>
    </row>
    <row r="203" spans="1:39">
      <c r="A203" s="34" t="s">
        <v>344</v>
      </c>
      <c r="B203" s="34" t="e">
        <f>IF(#REF!=1,#REF!)</f>
        <v>#REF!</v>
      </c>
      <c r="C203" s="34" t="e">
        <f>IF(#REF!=2,#REF!)</f>
        <v>#REF!</v>
      </c>
      <c r="D203" s="34" t="e">
        <f>IF(#REF!=1,#REF!)</f>
        <v>#REF!</v>
      </c>
      <c r="E203" s="34" t="e">
        <f>IF(#REF!=2,#REF!)</f>
        <v>#REF!</v>
      </c>
      <c r="F203" s="55">
        <v>1980</v>
      </c>
      <c r="G203" s="39" t="e">
        <f>IF(#REF!=1,F203)</f>
        <v>#REF!</v>
      </c>
      <c r="H203" s="39" t="e">
        <f>IF(#REF!=2,F203)</f>
        <v>#REF!</v>
      </c>
      <c r="I203" s="39" t="e">
        <f>IF(#REF!=1,#REF!)</f>
        <v>#REF!</v>
      </c>
      <c r="J203" s="39" t="e">
        <f>IF(#REF!=2,#REF!)</f>
        <v>#REF!</v>
      </c>
      <c r="K203" s="40">
        <v>1957</v>
      </c>
      <c r="L203" s="39" t="e">
        <f>IF(#REF!=1,K203)</f>
        <v>#REF!</v>
      </c>
      <c r="M203" s="39" t="e">
        <f>IF(#REF!=2,K203)</f>
        <v>#REF!</v>
      </c>
      <c r="N203" s="58" t="e">
        <f>IF(#REF!=1,#REF!)</f>
        <v>#REF!</v>
      </c>
      <c r="O203" s="58" t="e">
        <f>IF(#REF!=2,#REF!)</f>
        <v>#REF!</v>
      </c>
      <c r="P203" s="58" t="e">
        <f>IF(#REF!=1,#REF!)</f>
        <v>#REF!</v>
      </c>
      <c r="Q203" s="58" t="e">
        <f>IF(#REF!=2,#REF!)</f>
        <v>#REF!</v>
      </c>
      <c r="R203" s="59"/>
      <c r="S203" s="59" t="e">
        <f>IF(#REF!=1,R203)</f>
        <v>#REF!</v>
      </c>
      <c r="T203" s="59" t="e">
        <f>IF(#REF!=2,R203)</f>
        <v>#REF!</v>
      </c>
      <c r="U203" s="67" t="e">
        <f>IF(#REF!=1,#REF!)</f>
        <v>#REF!</v>
      </c>
      <c r="V203" s="67" t="e">
        <f>IF(#REF!=2,#REF!)</f>
        <v>#REF!</v>
      </c>
      <c r="W203" s="66" t="e">
        <f>IF(#REF!=1,#REF!)</f>
        <v>#REF!</v>
      </c>
      <c r="X203" s="66" t="e">
        <f>IF(#REF!=2,#REF!)</f>
        <v>#REF!</v>
      </c>
      <c r="Y203" s="59" t="e">
        <f>IF(#REF!=1,#REF!)</f>
        <v>#REF!</v>
      </c>
      <c r="Z203" s="59" t="e">
        <f>IF(#REF!=2,#REF!)</f>
        <v>#REF!</v>
      </c>
      <c r="AA203" s="59" t="e">
        <f>IF(#REF!=1,#REF!)</f>
        <v>#REF!</v>
      </c>
      <c r="AB203" s="59" t="e">
        <f>IF(#REF!=2,#REF!)</f>
        <v>#REF!</v>
      </c>
      <c r="AC203" s="59" t="e">
        <f>IF(#REF!=1,#REF!)</f>
        <v>#REF!</v>
      </c>
      <c r="AD203" s="59" t="e">
        <f>IF(#REF!=2,#REF!)</f>
        <v>#REF!</v>
      </c>
      <c r="AE203" s="59" t="e">
        <f>IF(#REF!=1,#REF!)</f>
        <v>#REF!</v>
      </c>
      <c r="AF203" s="59" t="e">
        <f>IF(#REF!=2,#REF!)</f>
        <v>#REF!</v>
      </c>
      <c r="AG203" s="77">
        <v>28.62164042064747</v>
      </c>
      <c r="AH203" s="80">
        <v>0.91983106054235597</v>
      </c>
      <c r="AI203" s="86">
        <v>1.03</v>
      </c>
      <c r="AJ203" s="84">
        <v>3.65</v>
      </c>
      <c r="AK203" s="59">
        <v>5.4</v>
      </c>
      <c r="AL203" s="94">
        <v>18.57727873514337</v>
      </c>
      <c r="AM203" s="94">
        <v>1653.6922380225594</v>
      </c>
    </row>
    <row r="204" spans="1:39">
      <c r="A204" s="42" t="s">
        <v>384</v>
      </c>
      <c r="B204" s="41" t="s">
        <v>384</v>
      </c>
      <c r="C204" s="41" t="s">
        <v>384</v>
      </c>
      <c r="D204" s="41" t="s">
        <v>384</v>
      </c>
      <c r="E204" s="41" t="s">
        <v>384</v>
      </c>
      <c r="F204" s="60"/>
      <c r="G204" s="61" t="s">
        <v>384</v>
      </c>
      <c r="H204" s="61" t="s">
        <v>384</v>
      </c>
      <c r="I204" s="61" t="s">
        <v>384</v>
      </c>
      <c r="J204" s="61" t="s">
        <v>384</v>
      </c>
      <c r="K204" s="62" t="s">
        <v>384</v>
      </c>
      <c r="L204" s="61" t="s">
        <v>384</v>
      </c>
      <c r="M204" s="61" t="s">
        <v>384</v>
      </c>
      <c r="N204" s="61" t="s">
        <v>384</v>
      </c>
      <c r="O204" s="61" t="s">
        <v>384</v>
      </c>
      <c r="P204" s="61" t="s">
        <v>384</v>
      </c>
      <c r="Q204" s="61" t="s">
        <v>384</v>
      </c>
      <c r="R204" s="68" t="s">
        <v>384</v>
      </c>
      <c r="S204" s="68" t="s">
        <v>384</v>
      </c>
      <c r="T204" s="68" t="s">
        <v>384</v>
      </c>
      <c r="U204" s="68" t="s">
        <v>384</v>
      </c>
      <c r="V204" s="68" t="s">
        <v>384</v>
      </c>
      <c r="W204" s="69" t="s">
        <v>384</v>
      </c>
      <c r="X204" s="69" t="s">
        <v>384</v>
      </c>
      <c r="Y204" s="68" t="s">
        <v>384</v>
      </c>
      <c r="Z204" s="68" t="s">
        <v>384</v>
      </c>
      <c r="AA204" s="68" t="s">
        <v>384</v>
      </c>
      <c r="AB204" s="68" t="s">
        <v>384</v>
      </c>
      <c r="AC204" s="68" t="s">
        <v>384</v>
      </c>
      <c r="AD204" s="68" t="s">
        <v>384</v>
      </c>
      <c r="AE204" s="68" t="s">
        <v>384</v>
      </c>
      <c r="AF204" s="68" t="s">
        <v>384</v>
      </c>
      <c r="AG204" s="89" t="s">
        <v>384</v>
      </c>
      <c r="AH204" s="81" t="s">
        <v>384</v>
      </c>
      <c r="AI204" s="89" t="s">
        <v>384</v>
      </c>
      <c r="AJ204" s="81" t="s">
        <v>384</v>
      </c>
      <c r="AK204" s="93"/>
      <c r="AL204" s="58"/>
      <c r="AM204" s="58"/>
    </row>
    <row r="205" spans="1:39">
      <c r="A205" s="42"/>
      <c r="B205" s="41"/>
      <c r="C205" s="41"/>
      <c r="D205" s="41"/>
      <c r="E205" s="41"/>
      <c r="F205" s="60"/>
      <c r="G205" s="61"/>
      <c r="H205" s="61"/>
      <c r="I205" s="61"/>
      <c r="J205" s="61"/>
      <c r="K205" s="62"/>
      <c r="L205" s="61"/>
      <c r="M205" s="61"/>
      <c r="N205" s="61"/>
      <c r="O205" s="61"/>
      <c r="P205" s="61"/>
      <c r="Q205" s="61"/>
      <c r="R205" s="68"/>
      <c r="S205" s="68"/>
      <c r="T205" s="68"/>
      <c r="U205" s="68"/>
      <c r="V205" s="68"/>
      <c r="W205" s="69"/>
      <c r="X205" s="69"/>
      <c r="Y205" s="68"/>
      <c r="Z205" s="68"/>
      <c r="AA205" s="68"/>
      <c r="AB205" s="68"/>
      <c r="AC205" s="68"/>
      <c r="AD205" s="68"/>
      <c r="AE205" s="68"/>
      <c r="AF205" s="68"/>
      <c r="AG205" s="89"/>
      <c r="AH205" s="81"/>
      <c r="AI205" s="89"/>
      <c r="AJ205" s="81"/>
      <c r="AK205" s="59"/>
      <c r="AL205" s="58"/>
      <c r="AM205" s="58"/>
    </row>
    <row r="206" spans="1:39">
      <c r="B206" s="36"/>
      <c r="C206" s="36"/>
      <c r="F206" s="58"/>
      <c r="G206" s="56"/>
      <c r="H206" s="56"/>
      <c r="I206" s="58"/>
      <c r="J206" s="58"/>
      <c r="K206" s="55"/>
      <c r="L206" s="58"/>
      <c r="M206" s="58"/>
      <c r="N206" s="58"/>
      <c r="O206" s="58"/>
      <c r="P206" s="58"/>
      <c r="Q206" s="58"/>
      <c r="R206" s="59"/>
      <c r="S206" s="59"/>
      <c r="T206" s="59"/>
      <c r="U206" s="59"/>
      <c r="V206" s="59"/>
      <c r="W206" s="66"/>
      <c r="X206" s="66"/>
      <c r="Y206" s="59"/>
      <c r="Z206" s="59"/>
      <c r="AA206" s="59"/>
      <c r="AB206" s="59"/>
      <c r="AC206" s="59"/>
      <c r="AD206" s="59"/>
      <c r="AE206" s="59"/>
      <c r="AF206" s="59"/>
      <c r="AG206" s="90"/>
      <c r="AH206" s="82"/>
      <c r="AI206" s="90"/>
      <c r="AJ206" s="82"/>
      <c r="AK206" s="93"/>
      <c r="AL206" s="58"/>
      <c r="AM206" s="58"/>
    </row>
    <row r="207" spans="1:39">
      <c r="B207" s="36"/>
      <c r="C207" s="36"/>
      <c r="K207" s="37"/>
      <c r="R207" s="38"/>
      <c r="S207" s="38"/>
      <c r="T207" s="38"/>
      <c r="U207" s="38"/>
      <c r="V207" s="38"/>
      <c r="W207" s="70"/>
      <c r="X207" s="70"/>
      <c r="Y207" s="38"/>
      <c r="Z207" s="38"/>
      <c r="AA207" s="38"/>
      <c r="AB207" s="38"/>
      <c r="AC207" s="38"/>
      <c r="AD207" s="38"/>
      <c r="AE207" s="38"/>
      <c r="AF207" s="38"/>
      <c r="AG207" s="91"/>
      <c r="AH207" s="83"/>
      <c r="AI207" s="91"/>
      <c r="AJ207" s="83"/>
      <c r="AK207" s="38"/>
    </row>
    <row r="208" spans="1:39">
      <c r="B208" s="36"/>
      <c r="C208" s="36"/>
      <c r="K208" s="37"/>
      <c r="R208" s="38"/>
      <c r="S208" s="38"/>
      <c r="T208" s="38"/>
      <c r="U208" s="38"/>
      <c r="V208" s="38"/>
      <c r="W208" s="70"/>
      <c r="X208" s="70"/>
      <c r="Y208" s="38"/>
      <c r="Z208" s="38"/>
      <c r="AA208" s="38"/>
      <c r="AB208" s="38"/>
      <c r="AC208" s="38"/>
      <c r="AD208" s="38"/>
      <c r="AE208" s="38"/>
      <c r="AF208" s="38"/>
      <c r="AG208" s="91"/>
      <c r="AH208" s="83"/>
      <c r="AI208" s="91"/>
      <c r="AJ208" s="83"/>
      <c r="AK208" s="38"/>
    </row>
    <row r="209" spans="1:37">
      <c r="A209" s="34" t="s">
        <v>440</v>
      </c>
      <c r="B209" s="36"/>
      <c r="C209" s="36"/>
      <c r="D209" s="36"/>
      <c r="E209" s="36"/>
      <c r="G209" s="36"/>
      <c r="H209" s="36"/>
      <c r="K209" s="37"/>
      <c r="R209" s="38"/>
      <c r="S209" s="38"/>
      <c r="T209" s="38"/>
      <c r="U209" s="38"/>
      <c r="V209" s="38"/>
      <c r="W209" s="70"/>
      <c r="X209" s="70"/>
      <c r="Y209" s="38"/>
      <c r="Z209" s="38"/>
      <c r="AA209" s="38"/>
      <c r="AB209" s="38"/>
      <c r="AC209" s="38"/>
      <c r="AD209" s="38"/>
      <c r="AE209" s="38"/>
      <c r="AF209" s="38"/>
      <c r="AG209" s="78"/>
      <c r="AH209" s="83"/>
      <c r="AI209" s="71"/>
      <c r="AJ209" s="83"/>
      <c r="AK209" s="38"/>
    </row>
    <row r="210" spans="1:37">
      <c r="A210" s="31" t="s">
        <v>422</v>
      </c>
      <c r="B210" s="31"/>
      <c r="C210" s="31"/>
      <c r="D210" s="31"/>
      <c r="E210" s="31"/>
      <c r="G210" s="36"/>
      <c r="H210" s="36"/>
      <c r="K210" s="37"/>
      <c r="R210" s="38"/>
      <c r="S210" s="38"/>
      <c r="T210" s="38"/>
      <c r="U210" s="38"/>
      <c r="V210" s="38"/>
      <c r="W210" s="70"/>
      <c r="X210" s="70"/>
      <c r="Y210" s="38"/>
      <c r="Z210" s="38"/>
      <c r="AA210" s="38"/>
      <c r="AB210" s="38"/>
      <c r="AC210" s="38"/>
      <c r="AD210" s="38"/>
      <c r="AE210" s="38"/>
      <c r="AF210" s="38"/>
      <c r="AG210" s="78"/>
      <c r="AH210" s="83"/>
      <c r="AI210" s="71"/>
      <c r="AJ210" s="83"/>
      <c r="AK210" s="38"/>
    </row>
    <row r="211" spans="1:37">
      <c r="A211" s="31" t="s">
        <v>421</v>
      </c>
      <c r="B211" s="31"/>
      <c r="C211" s="31"/>
      <c r="D211" s="31"/>
      <c r="E211" s="31"/>
      <c r="G211" s="36"/>
      <c r="H211" s="36"/>
      <c r="K211" s="37"/>
      <c r="R211" s="38"/>
      <c r="S211" s="38"/>
      <c r="T211" s="38"/>
      <c r="U211" s="38"/>
      <c r="V211" s="38"/>
      <c r="W211" s="70"/>
      <c r="X211" s="70"/>
      <c r="Y211" s="38"/>
      <c r="Z211" s="38"/>
      <c r="AA211" s="38"/>
      <c r="AB211" s="38"/>
      <c r="AC211" s="38"/>
      <c r="AD211" s="38"/>
      <c r="AE211" s="38"/>
      <c r="AF211" s="38"/>
      <c r="AG211" s="78"/>
      <c r="AH211" s="83"/>
      <c r="AI211" s="71"/>
      <c r="AJ211" s="83"/>
      <c r="AK211" s="38"/>
    </row>
    <row r="212" spans="1:37">
      <c r="A212" s="31" t="s">
        <v>420</v>
      </c>
      <c r="B212" s="31"/>
      <c r="C212" s="31"/>
      <c r="D212" s="31"/>
      <c r="E212" s="31"/>
      <c r="F212" s="31"/>
      <c r="G212" s="31"/>
      <c r="H212" s="31"/>
      <c r="I212" s="31"/>
      <c r="J212" s="31"/>
      <c r="K212" s="37"/>
      <c r="R212" s="38"/>
      <c r="S212" s="38"/>
      <c r="T212" s="38"/>
      <c r="U212" s="38"/>
      <c r="V212" s="38"/>
      <c r="W212" s="70"/>
      <c r="X212" s="70"/>
      <c r="Y212" s="38"/>
      <c r="Z212" s="38"/>
      <c r="AA212" s="38"/>
      <c r="AB212" s="38"/>
      <c r="AC212" s="38"/>
      <c r="AD212" s="38"/>
      <c r="AE212" s="38"/>
      <c r="AF212" s="38"/>
      <c r="AG212" s="78"/>
      <c r="AH212" s="83"/>
      <c r="AI212" s="71"/>
      <c r="AJ212" s="83"/>
      <c r="AK212" s="38"/>
    </row>
    <row r="213" spans="1:37">
      <c r="A213" s="31" t="s">
        <v>419</v>
      </c>
      <c r="B213" s="31"/>
      <c r="C213" s="31"/>
      <c r="D213" s="31"/>
      <c r="E213" s="31"/>
      <c r="F213" s="31"/>
      <c r="G213" s="31"/>
      <c r="H213" s="31"/>
      <c r="I213" s="31"/>
      <c r="J213" s="31"/>
      <c r="K213" s="37"/>
      <c r="R213" s="38"/>
      <c r="S213" s="38"/>
      <c r="T213" s="38"/>
      <c r="U213" s="38"/>
      <c r="V213" s="38"/>
      <c r="W213" s="70"/>
      <c r="X213" s="70"/>
      <c r="Y213" s="38"/>
      <c r="Z213" s="38"/>
      <c r="AA213" s="38"/>
      <c r="AB213" s="38"/>
      <c r="AC213" s="38"/>
      <c r="AD213" s="38"/>
      <c r="AE213" s="38"/>
      <c r="AF213" s="38"/>
      <c r="AG213" s="78"/>
      <c r="AH213" s="83"/>
      <c r="AI213" s="71"/>
      <c r="AJ213" s="83"/>
      <c r="AK213" s="38"/>
    </row>
    <row r="214" spans="1:37">
      <c r="B214" s="36"/>
      <c r="C214" s="36"/>
      <c r="K214" s="37"/>
      <c r="R214" s="38"/>
      <c r="S214" s="38"/>
      <c r="T214" s="38"/>
      <c r="U214" s="38"/>
      <c r="V214" s="38"/>
      <c r="W214" s="70"/>
      <c r="X214" s="70"/>
      <c r="Y214" s="38"/>
      <c r="Z214" s="38"/>
      <c r="AA214" s="38"/>
      <c r="AB214" s="38"/>
      <c r="AC214" s="38"/>
      <c r="AD214" s="38"/>
      <c r="AE214" s="38"/>
      <c r="AF214" s="38"/>
      <c r="AG214" s="78"/>
      <c r="AH214" s="83"/>
      <c r="AI214" s="71"/>
      <c r="AJ214" s="83"/>
      <c r="AK214" s="38"/>
    </row>
    <row r="215" spans="1:37">
      <c r="B215" s="36"/>
      <c r="C215" s="36"/>
      <c r="K215" s="37"/>
      <c r="R215" s="38"/>
      <c r="S215" s="38"/>
      <c r="T215" s="38"/>
      <c r="U215" s="38"/>
      <c r="V215" s="38"/>
      <c r="W215" s="70"/>
      <c r="X215" s="70"/>
      <c r="Y215" s="38"/>
      <c r="Z215" s="38"/>
      <c r="AA215" s="38"/>
      <c r="AB215" s="38"/>
      <c r="AC215" s="38"/>
      <c r="AD215" s="38"/>
      <c r="AE215" s="38"/>
      <c r="AF215" s="38"/>
      <c r="AG215" s="78"/>
      <c r="AH215" s="83"/>
      <c r="AI215" s="71"/>
      <c r="AJ215" s="83"/>
      <c r="AK215" s="38"/>
    </row>
    <row r="216" spans="1:37">
      <c r="B216" s="36"/>
      <c r="C216" s="36"/>
      <c r="K216" s="37"/>
      <c r="R216" s="38"/>
      <c r="S216" s="38"/>
      <c r="T216" s="38"/>
      <c r="U216" s="38"/>
      <c r="V216" s="38"/>
      <c r="W216" s="70"/>
      <c r="X216" s="70"/>
      <c r="Y216" s="38"/>
      <c r="Z216" s="38"/>
      <c r="AA216" s="38"/>
      <c r="AB216" s="38"/>
      <c r="AC216" s="38"/>
      <c r="AD216" s="38"/>
      <c r="AE216" s="38"/>
      <c r="AF216" s="38"/>
      <c r="AG216" s="78"/>
      <c r="AH216" s="83"/>
      <c r="AI216" s="71"/>
      <c r="AJ216" s="83"/>
      <c r="AK216" s="38"/>
    </row>
    <row r="217" spans="1:37">
      <c r="B217" s="36"/>
      <c r="C217" s="36"/>
      <c r="G217" s="36"/>
      <c r="H217" s="36"/>
      <c r="K217" s="37"/>
      <c r="R217" s="38"/>
      <c r="S217" s="38"/>
      <c r="T217" s="38"/>
      <c r="U217" s="38"/>
      <c r="V217" s="38"/>
      <c r="W217" s="70"/>
      <c r="X217" s="70"/>
      <c r="Y217" s="38"/>
      <c r="Z217" s="38"/>
      <c r="AA217" s="38"/>
      <c r="AB217" s="38"/>
      <c r="AC217" s="38"/>
      <c r="AD217" s="38"/>
      <c r="AE217" s="38"/>
      <c r="AF217" s="38"/>
      <c r="AG217" s="78"/>
      <c r="AH217" s="83"/>
      <c r="AI217" s="71"/>
      <c r="AJ217" s="83"/>
      <c r="AK217" s="38"/>
    </row>
    <row r="218" spans="1:37">
      <c r="B218" s="36"/>
      <c r="C218" s="36"/>
      <c r="K218" s="37"/>
      <c r="R218" s="38"/>
      <c r="S218" s="38"/>
      <c r="T218" s="38"/>
      <c r="U218" s="38"/>
      <c r="V218" s="38"/>
      <c r="W218" s="70"/>
      <c r="X218" s="70"/>
      <c r="Y218" s="38"/>
      <c r="Z218" s="38"/>
      <c r="AA218" s="38"/>
      <c r="AB218" s="38"/>
      <c r="AC218" s="38"/>
      <c r="AD218" s="38"/>
      <c r="AE218" s="38"/>
      <c r="AF218" s="38"/>
      <c r="AG218" s="78"/>
      <c r="AH218" s="83"/>
      <c r="AI218" s="71"/>
      <c r="AJ218" s="83"/>
      <c r="AK218" s="38"/>
    </row>
    <row r="219" spans="1:37">
      <c r="B219" s="36"/>
      <c r="C219" s="36"/>
      <c r="K219" s="37"/>
      <c r="R219" s="38"/>
      <c r="S219" s="38"/>
      <c r="T219" s="38"/>
      <c r="U219" s="38"/>
      <c r="V219" s="38"/>
      <c r="W219" s="70"/>
      <c r="X219" s="70"/>
      <c r="Y219" s="38"/>
      <c r="Z219" s="38"/>
      <c r="AA219" s="38"/>
      <c r="AB219" s="38"/>
      <c r="AC219" s="38"/>
      <c r="AD219" s="38"/>
      <c r="AE219" s="38"/>
      <c r="AF219" s="38"/>
      <c r="AG219" s="78"/>
      <c r="AH219" s="83"/>
      <c r="AI219" s="71"/>
      <c r="AJ219" s="83"/>
      <c r="AK219" s="38"/>
    </row>
    <row r="220" spans="1:37">
      <c r="B220" s="36"/>
      <c r="C220" s="36"/>
      <c r="K220" s="37"/>
      <c r="R220" s="38"/>
      <c r="S220" s="38"/>
      <c r="T220" s="38"/>
      <c r="U220" s="38"/>
      <c r="V220" s="38"/>
      <c r="W220" s="70"/>
      <c r="X220" s="70"/>
      <c r="Y220" s="38"/>
      <c r="Z220" s="38"/>
      <c r="AA220" s="38"/>
      <c r="AB220" s="38"/>
      <c r="AC220" s="38"/>
      <c r="AD220" s="38"/>
      <c r="AE220" s="38"/>
      <c r="AF220" s="38"/>
      <c r="AG220" s="78"/>
      <c r="AH220" s="83"/>
      <c r="AI220" s="71"/>
      <c r="AJ220" s="83"/>
      <c r="AK220" s="38"/>
    </row>
    <row r="221" spans="1:37">
      <c r="B221" s="36"/>
      <c r="C221" s="36"/>
      <c r="D221" s="36"/>
      <c r="E221" s="36"/>
      <c r="G221" s="36"/>
      <c r="H221" s="36"/>
      <c r="K221" s="37"/>
      <c r="R221" s="38"/>
      <c r="S221" s="38"/>
      <c r="T221" s="38"/>
      <c r="U221" s="38"/>
      <c r="V221" s="38"/>
      <c r="W221" s="70"/>
      <c r="X221" s="70"/>
      <c r="Y221" s="38"/>
      <c r="Z221" s="38"/>
      <c r="AA221" s="38"/>
      <c r="AB221" s="38"/>
      <c r="AC221" s="38"/>
      <c r="AD221" s="38"/>
      <c r="AE221" s="38"/>
      <c r="AF221" s="38"/>
      <c r="AG221" s="78"/>
      <c r="AH221" s="83"/>
      <c r="AI221" s="71"/>
      <c r="AJ221" s="83"/>
      <c r="AK221" s="38"/>
    </row>
    <row r="222" spans="1:37">
      <c r="K222" s="37"/>
      <c r="R222" s="38"/>
      <c r="S222" s="38"/>
      <c r="T222" s="38"/>
      <c r="U222" s="38"/>
      <c r="V222" s="38"/>
      <c r="W222" s="70"/>
      <c r="X222" s="70"/>
      <c r="Y222" s="38"/>
      <c r="Z222" s="38"/>
      <c r="AA222" s="38"/>
      <c r="AB222" s="38"/>
      <c r="AC222" s="38"/>
      <c r="AD222" s="38"/>
      <c r="AE222" s="38"/>
      <c r="AF222" s="38"/>
      <c r="AG222" s="78"/>
      <c r="AH222" s="83"/>
      <c r="AI222" s="71"/>
      <c r="AJ222" s="83"/>
      <c r="AK222" s="38"/>
    </row>
    <row r="223" spans="1:37">
      <c r="K223" s="37"/>
      <c r="R223" s="38"/>
      <c r="S223" s="38"/>
      <c r="T223" s="38"/>
      <c r="U223" s="38"/>
      <c r="V223" s="38"/>
      <c r="W223" s="70"/>
      <c r="X223" s="70"/>
      <c r="Y223" s="38"/>
      <c r="Z223" s="38"/>
      <c r="AA223" s="38"/>
      <c r="AB223" s="38"/>
      <c r="AC223" s="38"/>
      <c r="AD223" s="38"/>
      <c r="AE223" s="38"/>
      <c r="AF223" s="38"/>
      <c r="AG223" s="78"/>
      <c r="AH223" s="83"/>
      <c r="AI223" s="71"/>
      <c r="AJ223" s="83"/>
      <c r="AK223" s="38"/>
    </row>
    <row r="224" spans="1:37">
      <c r="K224" s="37"/>
      <c r="R224" s="38"/>
      <c r="S224" s="38"/>
      <c r="T224" s="38"/>
      <c r="U224" s="38"/>
      <c r="V224" s="38"/>
      <c r="W224" s="70"/>
      <c r="X224" s="70"/>
      <c r="Y224" s="38"/>
      <c r="Z224" s="38"/>
      <c r="AA224" s="38"/>
      <c r="AB224" s="38"/>
      <c r="AC224" s="38"/>
      <c r="AD224" s="38"/>
      <c r="AE224" s="38"/>
      <c r="AF224" s="38"/>
      <c r="AG224" s="78"/>
      <c r="AH224" s="83"/>
      <c r="AI224" s="71"/>
      <c r="AJ224" s="83"/>
      <c r="AK224" s="38"/>
    </row>
    <row r="225" spans="11:37">
      <c r="K225" s="37"/>
      <c r="R225" s="38"/>
      <c r="S225" s="38"/>
      <c r="T225" s="38"/>
      <c r="U225" s="38"/>
      <c r="V225" s="38"/>
      <c r="W225" s="70"/>
      <c r="X225" s="70"/>
      <c r="Y225" s="38"/>
      <c r="Z225" s="38"/>
      <c r="AA225" s="38"/>
      <c r="AB225" s="38"/>
      <c r="AC225" s="38"/>
      <c r="AD225" s="38"/>
      <c r="AE225" s="38"/>
      <c r="AF225" s="38"/>
      <c r="AG225" s="78"/>
      <c r="AH225" s="83"/>
      <c r="AI225" s="71"/>
      <c r="AJ225" s="83"/>
      <c r="AK225" s="38"/>
    </row>
    <row r="226" spans="11:37">
      <c r="K226" s="37"/>
      <c r="R226" s="38"/>
      <c r="S226" s="38"/>
      <c r="T226" s="38"/>
      <c r="U226" s="38"/>
      <c r="V226" s="38"/>
      <c r="W226" s="70"/>
      <c r="X226" s="70"/>
      <c r="Y226" s="38"/>
      <c r="Z226" s="38"/>
      <c r="AA226" s="38"/>
      <c r="AB226" s="38"/>
      <c r="AC226" s="38"/>
      <c r="AD226" s="38"/>
      <c r="AE226" s="38"/>
      <c r="AF226" s="38"/>
      <c r="AG226" s="78"/>
      <c r="AH226" s="83"/>
      <c r="AI226" s="71"/>
      <c r="AJ226" s="83"/>
      <c r="AK226" s="38"/>
    </row>
    <row r="227" spans="11:37">
      <c r="K227" s="37"/>
      <c r="R227" s="38"/>
      <c r="S227" s="38"/>
      <c r="T227" s="38"/>
      <c r="U227" s="38"/>
      <c r="V227" s="38"/>
      <c r="W227" s="70"/>
      <c r="X227" s="70"/>
      <c r="Y227" s="38"/>
      <c r="Z227" s="38"/>
      <c r="AA227" s="38"/>
      <c r="AB227" s="38"/>
      <c r="AC227" s="38"/>
      <c r="AD227" s="38"/>
      <c r="AE227" s="38"/>
      <c r="AF227" s="38"/>
      <c r="AG227" s="78"/>
      <c r="AH227" s="83"/>
      <c r="AI227" s="71"/>
      <c r="AJ227" s="83"/>
      <c r="AK227" s="38"/>
    </row>
    <row r="228" spans="11:37">
      <c r="K228" s="37"/>
      <c r="R228" s="38"/>
      <c r="S228" s="38"/>
      <c r="T228" s="38"/>
      <c r="U228" s="38"/>
      <c r="V228" s="38"/>
      <c r="W228" s="70"/>
      <c r="X228" s="70"/>
      <c r="Y228" s="38"/>
      <c r="Z228" s="38"/>
      <c r="AA228" s="38"/>
      <c r="AB228" s="38"/>
      <c r="AC228" s="38"/>
      <c r="AD228" s="38"/>
      <c r="AE228" s="38"/>
      <c r="AF228" s="38"/>
      <c r="AG228" s="78"/>
      <c r="AH228" s="83"/>
      <c r="AI228" s="71"/>
      <c r="AJ228" s="83"/>
      <c r="AK228" s="38"/>
    </row>
    <row r="229" spans="11:37">
      <c r="K229" s="37"/>
      <c r="R229" s="38"/>
      <c r="S229" s="38"/>
      <c r="T229" s="38"/>
      <c r="U229" s="38"/>
      <c r="V229" s="38"/>
      <c r="W229" s="70"/>
      <c r="X229" s="70"/>
      <c r="Y229" s="38"/>
      <c r="Z229" s="38"/>
      <c r="AA229" s="38"/>
      <c r="AB229" s="38"/>
      <c r="AC229" s="38"/>
      <c r="AD229" s="38"/>
      <c r="AE229" s="38"/>
      <c r="AF229" s="38"/>
      <c r="AG229" s="78"/>
      <c r="AH229" s="83"/>
      <c r="AI229" s="71"/>
      <c r="AJ229" s="83"/>
      <c r="AK229" s="38"/>
    </row>
    <row r="230" spans="11:37">
      <c r="K230" s="37"/>
      <c r="R230" s="38"/>
      <c r="S230" s="38"/>
      <c r="T230" s="38"/>
      <c r="U230" s="38"/>
      <c r="V230" s="38"/>
      <c r="W230" s="70"/>
      <c r="X230" s="70"/>
      <c r="Y230" s="38"/>
      <c r="Z230" s="38"/>
      <c r="AA230" s="38"/>
      <c r="AB230" s="38"/>
      <c r="AC230" s="38"/>
      <c r="AD230" s="38"/>
      <c r="AE230" s="38"/>
      <c r="AF230" s="38"/>
      <c r="AG230" s="78"/>
      <c r="AH230" s="83"/>
      <c r="AI230" s="71"/>
      <c r="AJ230" s="83"/>
      <c r="AK230" s="38"/>
    </row>
    <row r="231" spans="11:37">
      <c r="K231" s="37"/>
      <c r="R231" s="38"/>
      <c r="S231" s="38"/>
      <c r="T231" s="38"/>
      <c r="U231" s="38"/>
      <c r="V231" s="38"/>
      <c r="W231" s="70"/>
      <c r="X231" s="70"/>
      <c r="Y231" s="38"/>
      <c r="Z231" s="38"/>
      <c r="AA231" s="38"/>
      <c r="AB231" s="38"/>
      <c r="AC231" s="38"/>
      <c r="AD231" s="38"/>
      <c r="AE231" s="38"/>
      <c r="AF231" s="38"/>
      <c r="AG231" s="78"/>
      <c r="AH231" s="83"/>
      <c r="AI231" s="71"/>
      <c r="AJ231" s="83"/>
      <c r="AK231" s="38"/>
    </row>
    <row r="232" spans="11:37">
      <c r="K232" s="37"/>
      <c r="R232" s="38"/>
      <c r="S232" s="38"/>
      <c r="T232" s="38"/>
      <c r="U232" s="38"/>
      <c r="V232" s="38"/>
      <c r="W232" s="70"/>
      <c r="X232" s="70"/>
      <c r="Y232" s="38"/>
      <c r="Z232" s="38"/>
      <c r="AA232" s="38"/>
      <c r="AB232" s="38"/>
      <c r="AC232" s="38"/>
      <c r="AD232" s="38"/>
      <c r="AE232" s="38"/>
      <c r="AF232" s="38"/>
      <c r="AG232" s="78"/>
      <c r="AH232" s="83"/>
      <c r="AI232" s="71"/>
      <c r="AJ232" s="83"/>
      <c r="AK232" s="38"/>
    </row>
    <row r="233" spans="11:37">
      <c r="K233" s="37"/>
      <c r="R233" s="38"/>
      <c r="S233" s="38"/>
      <c r="T233" s="38"/>
      <c r="U233" s="38"/>
      <c r="V233" s="38"/>
      <c r="W233" s="70"/>
      <c r="X233" s="70"/>
      <c r="Y233" s="38"/>
      <c r="Z233" s="38"/>
      <c r="AA233" s="38"/>
      <c r="AB233" s="38"/>
      <c r="AC233" s="38"/>
      <c r="AD233" s="38"/>
      <c r="AE233" s="38"/>
      <c r="AF233" s="38"/>
      <c r="AG233" s="78"/>
      <c r="AH233" s="83"/>
      <c r="AI233" s="71"/>
      <c r="AJ233" s="83"/>
      <c r="AK233" s="38"/>
    </row>
    <row r="234" spans="11:37">
      <c r="K234" s="37"/>
      <c r="R234" s="38"/>
      <c r="S234" s="38"/>
      <c r="T234" s="38"/>
      <c r="U234" s="38"/>
      <c r="V234" s="38"/>
      <c r="W234" s="70"/>
      <c r="X234" s="70"/>
      <c r="Y234" s="38"/>
      <c r="Z234" s="38"/>
      <c r="AA234" s="38"/>
      <c r="AB234" s="38"/>
      <c r="AC234" s="38"/>
      <c r="AD234" s="38"/>
      <c r="AE234" s="38"/>
      <c r="AF234" s="38"/>
      <c r="AG234" s="78"/>
      <c r="AH234" s="83"/>
      <c r="AI234" s="71"/>
      <c r="AJ234" s="83"/>
      <c r="AK234" s="38"/>
    </row>
    <row r="235" spans="11:37">
      <c r="K235" s="37"/>
      <c r="R235" s="38"/>
      <c r="S235" s="38"/>
      <c r="T235" s="38"/>
      <c r="U235" s="38"/>
      <c r="V235" s="38"/>
      <c r="W235" s="70"/>
      <c r="X235" s="70"/>
      <c r="Y235" s="38"/>
      <c r="Z235" s="38"/>
      <c r="AA235" s="38"/>
      <c r="AB235" s="38"/>
      <c r="AC235" s="38"/>
      <c r="AD235" s="38"/>
      <c r="AE235" s="38"/>
      <c r="AF235" s="38"/>
      <c r="AG235" s="78"/>
      <c r="AH235" s="83"/>
      <c r="AI235" s="71"/>
      <c r="AJ235" s="83"/>
      <c r="AK235" s="38"/>
    </row>
    <row r="236" spans="11:37">
      <c r="K236" s="37"/>
      <c r="R236" s="38"/>
      <c r="S236" s="38"/>
      <c r="T236" s="38"/>
      <c r="U236" s="38"/>
      <c r="V236" s="38"/>
      <c r="W236" s="70"/>
      <c r="X236" s="70"/>
      <c r="Y236" s="38"/>
      <c r="Z236" s="38"/>
      <c r="AA236" s="38"/>
      <c r="AB236" s="38"/>
      <c r="AC236" s="38"/>
      <c r="AD236" s="38"/>
      <c r="AE236" s="38"/>
      <c r="AF236" s="38"/>
      <c r="AG236" s="78"/>
      <c r="AH236" s="83"/>
      <c r="AI236" s="71"/>
      <c r="AJ236" s="83"/>
      <c r="AK236" s="38"/>
    </row>
    <row r="237" spans="11:37">
      <c r="K237" s="37"/>
      <c r="R237" s="38"/>
      <c r="S237" s="38"/>
      <c r="T237" s="38"/>
      <c r="U237" s="38"/>
      <c r="V237" s="38"/>
      <c r="W237" s="70"/>
      <c r="X237" s="70"/>
      <c r="Y237" s="38"/>
      <c r="Z237" s="38"/>
      <c r="AA237" s="38"/>
      <c r="AB237" s="38"/>
      <c r="AC237" s="38"/>
      <c r="AD237" s="38"/>
      <c r="AE237" s="38"/>
      <c r="AF237" s="38"/>
      <c r="AG237" s="78"/>
      <c r="AH237" s="83"/>
      <c r="AI237" s="71"/>
      <c r="AJ237" s="83"/>
      <c r="AK237" s="38"/>
    </row>
    <row r="238" spans="11:37">
      <c r="K238" s="37"/>
      <c r="R238" s="38"/>
      <c r="S238" s="38"/>
      <c r="T238" s="38"/>
      <c r="U238" s="38"/>
      <c r="V238" s="38"/>
      <c r="W238" s="70"/>
      <c r="X238" s="70"/>
      <c r="Y238" s="38"/>
      <c r="Z238" s="38"/>
      <c r="AA238" s="38"/>
      <c r="AB238" s="38"/>
      <c r="AC238" s="38"/>
      <c r="AD238" s="38"/>
      <c r="AE238" s="38"/>
      <c r="AF238" s="38"/>
      <c r="AG238" s="78"/>
      <c r="AH238" s="83"/>
      <c r="AI238" s="71"/>
      <c r="AJ238" s="83"/>
      <c r="AK238" s="38"/>
    </row>
    <row r="239" spans="11:37">
      <c r="K239" s="37"/>
      <c r="R239" s="38"/>
      <c r="S239" s="38"/>
      <c r="T239" s="38"/>
      <c r="U239" s="38"/>
      <c r="V239" s="38"/>
      <c r="W239" s="70"/>
      <c r="X239" s="70"/>
      <c r="Y239" s="38"/>
      <c r="Z239" s="38"/>
      <c r="AA239" s="38"/>
      <c r="AB239" s="38"/>
      <c r="AC239" s="38"/>
      <c r="AD239" s="38"/>
      <c r="AE239" s="38"/>
      <c r="AF239" s="38"/>
      <c r="AG239" s="78"/>
      <c r="AH239" s="83"/>
      <c r="AI239" s="71"/>
      <c r="AJ239" s="83"/>
      <c r="AK239" s="38"/>
    </row>
    <row r="240" spans="11:37">
      <c r="K240" s="37"/>
      <c r="R240" s="38"/>
      <c r="S240" s="38"/>
      <c r="T240" s="38"/>
      <c r="U240" s="38"/>
      <c r="V240" s="38"/>
      <c r="W240" s="70"/>
      <c r="X240" s="70"/>
      <c r="Y240" s="38"/>
      <c r="Z240" s="38"/>
      <c r="AA240" s="38"/>
      <c r="AB240" s="38"/>
      <c r="AC240" s="38"/>
      <c r="AD240" s="38"/>
      <c r="AE240" s="38"/>
      <c r="AF240" s="38"/>
      <c r="AG240" s="78"/>
      <c r="AH240" s="83"/>
      <c r="AI240" s="71"/>
      <c r="AJ240" s="83"/>
      <c r="AK240" s="38"/>
    </row>
    <row r="241" spans="11:37">
      <c r="K241" s="37"/>
      <c r="R241" s="38"/>
      <c r="S241" s="38"/>
      <c r="T241" s="38"/>
      <c r="U241" s="38"/>
      <c r="V241" s="38"/>
      <c r="W241" s="70"/>
      <c r="X241" s="70"/>
      <c r="Y241" s="38"/>
      <c r="Z241" s="38"/>
      <c r="AA241" s="38"/>
      <c r="AB241" s="38"/>
      <c r="AC241" s="38"/>
      <c r="AD241" s="38"/>
      <c r="AE241" s="38"/>
      <c r="AF241" s="38"/>
      <c r="AG241" s="78"/>
      <c r="AH241" s="83"/>
      <c r="AI241" s="71"/>
      <c r="AJ241" s="83"/>
      <c r="AK241" s="38"/>
    </row>
    <row r="242" spans="11:37">
      <c r="K242" s="37"/>
      <c r="R242" s="38"/>
      <c r="S242" s="38"/>
      <c r="T242" s="38"/>
      <c r="U242" s="38"/>
      <c r="V242" s="38"/>
      <c r="W242" s="70"/>
      <c r="X242" s="70"/>
      <c r="Y242" s="38"/>
      <c r="Z242" s="38"/>
      <c r="AA242" s="38"/>
      <c r="AB242" s="38"/>
      <c r="AC242" s="38"/>
      <c r="AD242" s="38"/>
      <c r="AE242" s="38"/>
      <c r="AF242" s="38"/>
      <c r="AG242" s="78"/>
      <c r="AH242" s="83"/>
      <c r="AI242" s="71"/>
      <c r="AJ242" s="83"/>
      <c r="AK242" s="38"/>
    </row>
    <row r="243" spans="11:37">
      <c r="K243" s="37"/>
      <c r="R243" s="38"/>
      <c r="S243" s="38"/>
      <c r="T243" s="38"/>
      <c r="U243" s="38"/>
      <c r="V243" s="38"/>
      <c r="W243" s="70"/>
      <c r="X243" s="70"/>
      <c r="Y243" s="38"/>
      <c r="Z243" s="38"/>
      <c r="AA243" s="38"/>
      <c r="AB243" s="38"/>
      <c r="AC243" s="38"/>
      <c r="AD243" s="38"/>
      <c r="AE243" s="38"/>
      <c r="AF243" s="38"/>
      <c r="AG243" s="78"/>
      <c r="AH243" s="83"/>
      <c r="AI243" s="71"/>
      <c r="AJ243" s="83"/>
      <c r="AK243" s="38"/>
    </row>
    <row r="244" spans="11:37">
      <c r="K244" s="37"/>
      <c r="R244" s="38"/>
      <c r="S244" s="38"/>
      <c r="T244" s="38"/>
      <c r="U244" s="38"/>
      <c r="V244" s="38"/>
      <c r="W244" s="70"/>
      <c r="X244" s="70"/>
      <c r="Y244" s="38"/>
      <c r="Z244" s="38"/>
      <c r="AA244" s="38"/>
      <c r="AB244" s="38"/>
      <c r="AC244" s="38"/>
      <c r="AD244" s="38"/>
      <c r="AE244" s="38"/>
      <c r="AF244" s="38"/>
      <c r="AG244" s="78"/>
      <c r="AH244" s="83"/>
      <c r="AI244" s="71"/>
      <c r="AJ244" s="83"/>
      <c r="AK244" s="38"/>
    </row>
    <row r="245" spans="11:37">
      <c r="K245" s="37"/>
      <c r="R245" s="38"/>
      <c r="S245" s="38"/>
      <c r="T245" s="38"/>
      <c r="U245" s="38"/>
      <c r="V245" s="38"/>
      <c r="W245" s="70"/>
      <c r="X245" s="70"/>
      <c r="Y245" s="38"/>
      <c r="Z245" s="38"/>
      <c r="AA245" s="38"/>
      <c r="AB245" s="38"/>
      <c r="AC245" s="38"/>
      <c r="AD245" s="38"/>
      <c r="AE245" s="38"/>
      <c r="AF245" s="38"/>
      <c r="AG245" s="78"/>
      <c r="AH245" s="83"/>
      <c r="AI245" s="71"/>
      <c r="AJ245" s="83"/>
      <c r="AK245" s="38"/>
    </row>
    <row r="246" spans="11:37">
      <c r="K246" s="37"/>
      <c r="R246" s="38"/>
      <c r="S246" s="38"/>
      <c r="T246" s="38"/>
      <c r="U246" s="38"/>
      <c r="V246" s="38"/>
      <c r="W246" s="70"/>
      <c r="X246" s="70"/>
      <c r="Y246" s="38"/>
      <c r="Z246" s="38"/>
      <c r="AA246" s="38"/>
      <c r="AB246" s="38"/>
      <c r="AC246" s="38"/>
      <c r="AD246" s="38"/>
      <c r="AE246" s="38"/>
      <c r="AF246" s="38"/>
      <c r="AG246" s="78"/>
      <c r="AH246" s="83"/>
      <c r="AI246" s="71"/>
      <c r="AJ246" s="83"/>
      <c r="AK246" s="38"/>
    </row>
    <row r="247" spans="11:37">
      <c r="K247" s="37"/>
      <c r="R247" s="38"/>
      <c r="S247" s="38"/>
      <c r="T247" s="38"/>
      <c r="U247" s="38"/>
      <c r="V247" s="38"/>
      <c r="W247" s="70"/>
      <c r="X247" s="70"/>
      <c r="Y247" s="38"/>
      <c r="Z247" s="38"/>
      <c r="AA247" s="38"/>
      <c r="AB247" s="38"/>
      <c r="AC247" s="38"/>
      <c r="AD247" s="38"/>
      <c r="AE247" s="38"/>
      <c r="AF247" s="38"/>
      <c r="AG247" s="78"/>
      <c r="AH247" s="83"/>
      <c r="AI247" s="71"/>
      <c r="AJ247" s="83"/>
      <c r="AK247" s="38"/>
    </row>
    <row r="248" spans="11:37">
      <c r="R248" s="38"/>
      <c r="S248" s="38"/>
      <c r="T248" s="38"/>
      <c r="U248" s="38"/>
      <c r="V248" s="38"/>
      <c r="W248" s="70"/>
      <c r="X248" s="70"/>
      <c r="Y248" s="38"/>
      <c r="Z248" s="38"/>
      <c r="AA248" s="38"/>
      <c r="AB248" s="38"/>
      <c r="AC248" s="38"/>
      <c r="AD248" s="38"/>
      <c r="AE248" s="38"/>
      <c r="AF248" s="38"/>
      <c r="AG248" s="78"/>
      <c r="AH248" s="83"/>
      <c r="AI248" s="71"/>
      <c r="AJ248" s="83"/>
      <c r="AK248" s="38"/>
    </row>
    <row r="249" spans="11:37">
      <c r="AG249" s="78"/>
      <c r="AH249" s="83"/>
      <c r="AJ249" s="83"/>
    </row>
    <row r="250" spans="11:37">
      <c r="AG250" s="78"/>
      <c r="AH250" s="83"/>
      <c r="AJ250" s="83"/>
    </row>
    <row r="251" spans="11:37">
      <c r="AG251" s="78"/>
      <c r="AH251" s="83"/>
      <c r="AJ251" s="83"/>
    </row>
    <row r="252" spans="11:37">
      <c r="AG252" s="78"/>
      <c r="AH252" s="83"/>
      <c r="AJ252" s="83"/>
    </row>
    <row r="253" spans="11:37">
      <c r="AG253" s="78"/>
      <c r="AH253" s="83"/>
      <c r="AJ253" s="83"/>
    </row>
    <row r="254" spans="11:37">
      <c r="AG254" s="78"/>
      <c r="AH254" s="83"/>
      <c r="AJ254" s="85"/>
    </row>
    <row r="255" spans="11:37">
      <c r="AG255" s="78"/>
      <c r="AH255" s="83"/>
    </row>
    <row r="256" spans="11:37">
      <c r="AG256" s="78"/>
      <c r="AH256" s="83"/>
    </row>
    <row r="257" spans="33:34">
      <c r="AG257" s="78"/>
      <c r="AH257" s="83"/>
    </row>
    <row r="258" spans="33:34">
      <c r="AG258" s="78"/>
      <c r="AH258" s="83"/>
    </row>
    <row r="259" spans="33:34">
      <c r="AG259" s="78"/>
      <c r="AH259" s="83"/>
    </row>
    <row r="260" spans="33:34">
      <c r="AG260" s="78"/>
      <c r="AH260" s="83"/>
    </row>
    <row r="261" spans="33:34">
      <c r="AG261" s="78"/>
      <c r="AH261" s="83"/>
    </row>
    <row r="262" spans="33:34">
      <c r="AG262" s="78"/>
      <c r="AH262" s="83"/>
    </row>
    <row r="263" spans="33:34">
      <c r="AG263" s="78"/>
      <c r="AH263" s="83"/>
    </row>
    <row r="264" spans="33:34">
      <c r="AG264" s="78"/>
      <c r="AH264" s="83"/>
    </row>
    <row r="265" spans="33:34">
      <c r="AG265" s="78"/>
      <c r="AH265" s="83"/>
    </row>
    <row r="266" spans="33:34">
      <c r="AG266" s="78"/>
      <c r="AH266" s="83"/>
    </row>
    <row r="267" spans="33:34">
      <c r="AG267" s="78"/>
      <c r="AH267" s="83"/>
    </row>
    <row r="268" spans="33:34">
      <c r="AG268" s="78"/>
      <c r="AH268" s="83"/>
    </row>
    <row r="269" spans="33:34">
      <c r="AG269" s="78"/>
      <c r="AH269" s="83"/>
    </row>
    <row r="270" spans="33:34">
      <c r="AG270" s="78"/>
      <c r="AH270" s="83"/>
    </row>
    <row r="271" spans="33:34">
      <c r="AG271" s="78"/>
      <c r="AH271" s="83"/>
    </row>
    <row r="272" spans="33:34">
      <c r="AG272" s="78"/>
      <c r="AH272" s="83"/>
    </row>
    <row r="273" spans="33:34">
      <c r="AG273" s="78"/>
      <c r="AH273" s="83"/>
    </row>
    <row r="274" spans="33:34">
      <c r="AG274" s="78"/>
      <c r="AH274" s="83"/>
    </row>
    <row r="275" spans="33:34">
      <c r="AG275" s="78"/>
      <c r="AH275" s="83"/>
    </row>
    <row r="276" spans="33:34">
      <c r="AG276" s="78"/>
      <c r="AH276" s="83"/>
    </row>
    <row r="277" spans="33:34">
      <c r="AG277" s="78"/>
      <c r="AH277" s="83"/>
    </row>
    <row r="278" spans="33:34">
      <c r="AG278" s="78"/>
      <c r="AH278" s="83"/>
    </row>
    <row r="279" spans="33:34">
      <c r="AG279" s="78"/>
      <c r="AH279" s="83"/>
    </row>
    <row r="280" spans="33:34">
      <c r="AG280" s="78"/>
      <c r="AH280" s="83"/>
    </row>
    <row r="281" spans="33:34">
      <c r="AG281" s="78"/>
      <c r="AH281" s="83"/>
    </row>
    <row r="282" spans="33:34">
      <c r="AG282" s="78"/>
      <c r="AH282" s="83"/>
    </row>
    <row r="283" spans="33:34">
      <c r="AG283" s="78"/>
      <c r="AH283" s="83"/>
    </row>
    <row r="284" spans="33:34">
      <c r="AG284" s="78"/>
      <c r="AH284" s="83"/>
    </row>
    <row r="285" spans="33:34">
      <c r="AG285" s="78"/>
      <c r="AH285" s="83"/>
    </row>
    <row r="286" spans="33:34">
      <c r="AG286" s="78"/>
      <c r="AH286" s="83"/>
    </row>
    <row r="287" spans="33:34">
      <c r="AG287" s="78"/>
      <c r="AH287" s="83"/>
    </row>
    <row r="288" spans="33:34">
      <c r="AG288" s="78"/>
      <c r="AH288" s="83"/>
    </row>
    <row r="289" spans="33:34">
      <c r="AG289" s="78"/>
      <c r="AH289" s="83"/>
    </row>
    <row r="290" spans="33:34">
      <c r="AG290" s="78"/>
      <c r="AH290" s="83"/>
    </row>
    <row r="291" spans="33:34">
      <c r="AG291" s="78"/>
      <c r="AH291" s="83"/>
    </row>
    <row r="292" spans="33:34">
      <c r="AG292" s="78"/>
      <c r="AH292" s="83"/>
    </row>
    <row r="293" spans="33:34">
      <c r="AG293" s="78"/>
      <c r="AH293" s="83"/>
    </row>
    <row r="294" spans="33:34">
      <c r="AG294" s="78"/>
      <c r="AH294" s="83"/>
    </row>
    <row r="295" spans="33:34">
      <c r="AG295" s="78"/>
      <c r="AH295" s="83"/>
    </row>
    <row r="296" spans="33:34">
      <c r="AG296" s="78"/>
      <c r="AH296" s="83"/>
    </row>
    <row r="297" spans="33:34">
      <c r="AG297" s="78"/>
      <c r="AH297" s="83"/>
    </row>
    <row r="298" spans="33:34">
      <c r="AG298" s="78"/>
      <c r="AH298" s="83"/>
    </row>
    <row r="299" spans="33:34">
      <c r="AG299" s="78"/>
      <c r="AH299" s="83"/>
    </row>
    <row r="300" spans="33:34">
      <c r="AG300" s="78"/>
      <c r="AH300" s="83"/>
    </row>
    <row r="301" spans="33:34">
      <c r="AG301" s="78"/>
      <c r="AH301" s="83"/>
    </row>
    <row r="302" spans="33:34">
      <c r="AG302" s="78"/>
      <c r="AH302" s="83"/>
    </row>
    <row r="303" spans="33:34">
      <c r="AG303" s="78"/>
      <c r="AH303" s="83"/>
    </row>
    <row r="304" spans="33:34">
      <c r="AG304" s="78"/>
      <c r="AH304" s="83"/>
    </row>
    <row r="305" spans="33:34">
      <c r="AG305" s="78"/>
      <c r="AH305" s="83"/>
    </row>
    <row r="306" spans="33:34">
      <c r="AG306" s="78"/>
      <c r="AH306" s="83"/>
    </row>
    <row r="307" spans="33:34">
      <c r="AG307" s="78"/>
      <c r="AH307" s="83"/>
    </row>
    <row r="308" spans="33:34">
      <c r="AG308" s="78"/>
      <c r="AH308" s="83"/>
    </row>
    <row r="309" spans="33:34">
      <c r="AG309" s="78"/>
      <c r="AH309" s="83"/>
    </row>
    <row r="310" spans="33:34">
      <c r="AG310" s="78"/>
      <c r="AH310" s="83"/>
    </row>
    <row r="311" spans="33:34">
      <c r="AG311" s="78"/>
      <c r="AH311" s="83"/>
    </row>
    <row r="312" spans="33:34">
      <c r="AG312" s="78"/>
      <c r="AH312" s="83"/>
    </row>
    <row r="313" spans="33:34">
      <c r="AG313" s="78"/>
      <c r="AH313" s="83"/>
    </row>
    <row r="314" spans="33:34">
      <c r="AG314" s="78"/>
      <c r="AH314" s="83"/>
    </row>
    <row r="315" spans="33:34">
      <c r="AG315" s="78"/>
      <c r="AH315" s="83"/>
    </row>
    <row r="316" spans="33:34">
      <c r="AG316" s="78"/>
      <c r="AH316" s="83"/>
    </row>
    <row r="317" spans="33:34">
      <c r="AG317" s="78"/>
      <c r="AH317" s="83"/>
    </row>
    <row r="318" spans="33:34">
      <c r="AG318" s="78"/>
      <c r="AH318" s="83"/>
    </row>
    <row r="319" spans="33:34">
      <c r="AG319" s="78"/>
      <c r="AH319" s="83"/>
    </row>
    <row r="320" spans="33:34">
      <c r="AG320" s="78"/>
      <c r="AH320" s="83"/>
    </row>
    <row r="321" spans="33:34">
      <c r="AG321" s="78"/>
      <c r="AH321" s="83"/>
    </row>
    <row r="322" spans="33:34">
      <c r="AG322" s="78"/>
      <c r="AH322" s="83"/>
    </row>
    <row r="323" spans="33:34">
      <c r="AG323" s="78"/>
      <c r="AH323" s="83"/>
    </row>
    <row r="324" spans="33:34">
      <c r="AG324" s="78"/>
      <c r="AH324" s="83"/>
    </row>
    <row r="325" spans="33:34">
      <c r="AG325" s="78"/>
      <c r="AH325" s="83"/>
    </row>
    <row r="326" spans="33:34">
      <c r="AG326" s="78"/>
      <c r="AH326" s="83"/>
    </row>
    <row r="327" spans="33:34">
      <c r="AG327" s="78"/>
      <c r="AH327" s="83"/>
    </row>
    <row r="328" spans="33:34">
      <c r="AG328" s="78"/>
      <c r="AH328" s="83"/>
    </row>
    <row r="329" spans="33:34">
      <c r="AG329" s="78"/>
      <c r="AH329" s="83"/>
    </row>
    <row r="330" spans="33:34">
      <c r="AG330" s="78"/>
      <c r="AH330" s="83"/>
    </row>
    <row r="331" spans="33:34">
      <c r="AG331" s="78"/>
      <c r="AH331" s="83"/>
    </row>
    <row r="332" spans="33:34">
      <c r="AG332" s="78"/>
      <c r="AH332" s="83"/>
    </row>
    <row r="333" spans="33:34">
      <c r="AG333" s="78"/>
      <c r="AH333" s="83"/>
    </row>
    <row r="334" spans="33:34">
      <c r="AG334" s="78"/>
      <c r="AH334" s="83"/>
    </row>
    <row r="335" spans="33:34">
      <c r="AG335" s="78"/>
      <c r="AH335" s="83"/>
    </row>
    <row r="336" spans="33:34">
      <c r="AG336" s="78"/>
      <c r="AH336" s="83"/>
    </row>
    <row r="337" spans="33:34">
      <c r="AG337" s="78"/>
      <c r="AH337" s="83"/>
    </row>
    <row r="338" spans="33:34">
      <c r="AG338" s="78"/>
    </row>
    <row r="339" spans="33:34">
      <c r="AG339" s="78"/>
    </row>
    <row r="340" spans="33:34">
      <c r="AG340" s="78"/>
    </row>
  </sheetData>
  <mergeCells count="16">
    <mergeCell ref="A3:A4"/>
    <mergeCell ref="AG1:AJ2"/>
    <mergeCell ref="AK1:AK2"/>
    <mergeCell ref="AL1:AM2"/>
    <mergeCell ref="W1:X2"/>
    <mergeCell ref="F1:R2"/>
    <mergeCell ref="F3:F4"/>
    <mergeCell ref="K3:K4"/>
    <mergeCell ref="R3:R4"/>
    <mergeCell ref="AM3:AM4"/>
    <mergeCell ref="AL3:AL4"/>
    <mergeCell ref="AK3:AK4"/>
    <mergeCell ref="AJ3:AJ4"/>
    <mergeCell ref="AI3:AI4"/>
    <mergeCell ref="AH3:AH4"/>
    <mergeCell ref="AG3:AG4"/>
  </mergeCells>
  <pageMargins left="0.78740157499999996" right="0.78740157499999996" top="0.984251969" bottom="0.984251969" header="0.5" footer="0.5"/>
  <pageSetup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READ ME</vt:lpstr>
      <vt:lpstr>Figure 11</vt:lpstr>
      <vt:lpstr>Figure 17</vt:lpstr>
      <vt:lpstr>Figure 18</vt:lpstr>
      <vt:lpstr>Figure 19</vt:lpstr>
      <vt:lpstr>Figure 20</vt:lpstr>
      <vt:lpstr>Figure 25</vt:lpstr>
      <vt:lpstr>Figure 26</vt:lpstr>
      <vt:lpstr>Data_1</vt:lpstr>
      <vt:lpstr>Correlations_1</vt:lpstr>
      <vt:lpstr>Data_2</vt:lpstr>
      <vt:lpstr>Correlations_2</vt:lpstr>
    </vt:vector>
  </TitlesOfParts>
  <Company>Uni-Mannheim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kkuske</dc:creator>
  <cp:lastModifiedBy>kkuske</cp:lastModifiedBy>
  <cp:lastPrinted>2016-01-25T17:26:28Z</cp:lastPrinted>
  <dcterms:created xsi:type="dcterms:W3CDTF">2016-01-18T11:44:28Z</dcterms:created>
  <dcterms:modified xsi:type="dcterms:W3CDTF">2016-03-15T11:09:43Z</dcterms:modified>
</cp:coreProperties>
</file>